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gurbakici\Desktop\Yeni klasör\"/>
    </mc:Choice>
  </mc:AlternateContent>
  <bookViews>
    <workbookView xWindow="0" yWindow="0" windowWidth="28800" windowHeight="12345"/>
  </bookViews>
  <sheets>
    <sheet name="Sheet" sheetId="1" r:id="rId1"/>
  </sheets>
  <externalReferences>
    <externalReference r:id="rId2"/>
  </externalReferences>
  <definedNames>
    <definedName name="_xlnm._FilterDatabase" localSheetId="0" hidden="1">Sheet!$A$1:$AE$100</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Y29" i="1" l="1"/>
  <c r="Z32" i="1"/>
  <c r="AA32" i="1"/>
  <c r="Z30" i="1"/>
  <c r="AA30" i="1"/>
  <c r="Z31" i="1"/>
  <c r="AA31" i="1"/>
  <c r="Z29" i="1"/>
  <c r="AA29" i="1"/>
  <c r="S4" i="1"/>
  <c r="S5" i="1"/>
  <c r="S6" i="1"/>
  <c r="S7" i="1"/>
  <c r="S8" i="1"/>
  <c r="S9" i="1"/>
  <c r="S10" i="1"/>
  <c r="S11" i="1"/>
  <c r="S12" i="1"/>
  <c r="S13" i="1"/>
  <c r="S14" i="1"/>
  <c r="S15" i="1"/>
  <c r="S16" i="1"/>
  <c r="S17" i="1"/>
  <c r="S18" i="1"/>
  <c r="S19" i="1"/>
  <c r="S20" i="1"/>
  <c r="S21" i="1"/>
  <c r="S22" i="1"/>
  <c r="S23" i="1"/>
  <c r="S24" i="1"/>
  <c r="S25" i="1"/>
  <c r="S26" i="1"/>
  <c r="S27" i="1"/>
  <c r="S28" i="1"/>
  <c r="S29" i="1"/>
  <c r="S30" i="1"/>
  <c r="S31" i="1"/>
  <c r="S32" i="1"/>
  <c r="S33" i="1"/>
  <c r="S34" i="1"/>
  <c r="S37" i="1"/>
  <c r="S44" i="1"/>
  <c r="S35" i="1"/>
  <c r="S36" i="1"/>
  <c r="S38" i="1"/>
  <c r="S39" i="1"/>
  <c r="S40" i="1"/>
  <c r="S41" i="1"/>
  <c r="S42" i="1"/>
  <c r="S43" i="1"/>
  <c r="S45" i="1"/>
  <c r="S46" i="1"/>
  <c r="S47" i="1"/>
  <c r="S49" i="1"/>
  <c r="S50" i="1"/>
  <c r="S52" i="1"/>
  <c r="S53" i="1"/>
  <c r="S54" i="1"/>
  <c r="S57" i="1"/>
  <c r="S58" i="1"/>
  <c r="S61" i="1"/>
  <c r="S81" i="1"/>
  <c r="S67" i="1"/>
  <c r="S68" i="1"/>
  <c r="S69" i="1"/>
  <c r="S72" i="1"/>
  <c r="S83" i="1"/>
  <c r="S60" i="1"/>
  <c r="S79" i="1"/>
  <c r="S75" i="1"/>
  <c r="S56" i="1"/>
  <c r="S78" i="1"/>
  <c r="S70" i="1"/>
  <c r="S66" i="1"/>
  <c r="S59" i="1"/>
  <c r="S62" i="1"/>
  <c r="S84" i="1"/>
  <c r="S63" i="1"/>
  <c r="S77" i="1"/>
  <c r="S64" i="1"/>
  <c r="S82" i="1"/>
  <c r="S55" i="1"/>
  <c r="S51" i="1"/>
  <c r="S76" i="1"/>
  <c r="S65" i="1"/>
  <c r="S71" i="1"/>
  <c r="S73" i="1"/>
  <c r="S48" i="1"/>
  <c r="S74" i="1"/>
  <c r="S80" i="1"/>
  <c r="S92" i="1"/>
  <c r="S95" i="1"/>
  <c r="S93" i="1"/>
  <c r="S89" i="1"/>
  <c r="S98" i="1"/>
  <c r="S90" i="1"/>
  <c r="S85" i="1"/>
  <c r="S88" i="1"/>
  <c r="S91" i="1"/>
  <c r="S86" i="1"/>
  <c r="S97" i="1"/>
  <c r="S96" i="1"/>
  <c r="S94" i="1"/>
  <c r="S87" i="1"/>
  <c r="S99" i="1"/>
  <c r="S100" i="1"/>
  <c r="S3" i="1"/>
  <c r="M4" i="1"/>
  <c r="M5" i="1"/>
  <c r="M6" i="1"/>
  <c r="M7" i="1"/>
  <c r="M8" i="1"/>
  <c r="M9" i="1"/>
  <c r="M10" i="1"/>
  <c r="M11" i="1"/>
  <c r="M12" i="1"/>
  <c r="M13" i="1"/>
  <c r="M14" i="1"/>
  <c r="M15" i="1"/>
  <c r="M16" i="1"/>
  <c r="M17" i="1"/>
  <c r="M18" i="1"/>
  <c r="M19" i="1"/>
  <c r="M20" i="1"/>
  <c r="M21" i="1"/>
  <c r="M22" i="1"/>
  <c r="M23" i="1"/>
  <c r="M24" i="1"/>
  <c r="M25" i="1"/>
  <c r="M26" i="1"/>
  <c r="M27" i="1"/>
  <c r="M28" i="1"/>
  <c r="M29" i="1"/>
  <c r="M30" i="1"/>
  <c r="M31" i="1"/>
  <c r="M32" i="1"/>
  <c r="M33" i="1"/>
  <c r="M34" i="1"/>
  <c r="M37" i="1"/>
  <c r="M44" i="1"/>
  <c r="M35" i="1"/>
  <c r="M36" i="1"/>
  <c r="M38" i="1"/>
  <c r="M39" i="1"/>
  <c r="M40" i="1"/>
  <c r="M41" i="1"/>
  <c r="M42" i="1"/>
  <c r="M43" i="1"/>
  <c r="M45" i="1"/>
  <c r="M46" i="1"/>
  <c r="M47" i="1"/>
  <c r="M49" i="1"/>
  <c r="M50" i="1"/>
  <c r="M52" i="1"/>
  <c r="M53" i="1"/>
  <c r="M54" i="1"/>
  <c r="M57" i="1"/>
  <c r="M58" i="1"/>
  <c r="M61" i="1"/>
  <c r="M81" i="1"/>
  <c r="M67" i="1"/>
  <c r="M68" i="1"/>
  <c r="M69" i="1"/>
  <c r="M72" i="1"/>
  <c r="M83" i="1"/>
  <c r="M60" i="1"/>
  <c r="M79" i="1"/>
  <c r="M75" i="1"/>
  <c r="M56" i="1"/>
  <c r="M78" i="1"/>
  <c r="M70" i="1"/>
  <c r="M66" i="1"/>
  <c r="M59" i="1"/>
  <c r="M62" i="1"/>
  <c r="M84" i="1"/>
  <c r="M63" i="1"/>
  <c r="M77" i="1"/>
  <c r="M64" i="1"/>
  <c r="M82" i="1"/>
  <c r="M55" i="1"/>
  <c r="M51" i="1"/>
  <c r="M76" i="1"/>
  <c r="M65" i="1"/>
  <c r="M71" i="1"/>
  <c r="M73" i="1"/>
  <c r="M48" i="1"/>
  <c r="M74" i="1"/>
  <c r="M80" i="1"/>
  <c r="M92" i="1"/>
  <c r="M95" i="1"/>
  <c r="M93" i="1"/>
  <c r="M89" i="1"/>
  <c r="M98" i="1"/>
  <c r="M90" i="1"/>
  <c r="M85" i="1"/>
  <c r="M88" i="1"/>
  <c r="M91" i="1"/>
  <c r="M86" i="1"/>
  <c r="M97" i="1"/>
  <c r="M96" i="1"/>
  <c r="M94" i="1"/>
  <c r="M87" i="1"/>
  <c r="M99" i="1"/>
  <c r="M100" i="1"/>
  <c r="M3" i="1"/>
  <c r="U86" i="1" l="1"/>
  <c r="U63" i="1"/>
  <c r="U3" i="1"/>
  <c r="U37" i="1"/>
  <c r="U67" i="1"/>
  <c r="U50" i="1"/>
  <c r="U28" i="1"/>
  <c r="U14" i="1"/>
  <c r="U78" i="1"/>
  <c r="U68" i="1"/>
  <c r="U52" i="1"/>
  <c r="U42" i="1"/>
  <c r="U44" i="1"/>
  <c r="U29" i="1"/>
  <c r="U22" i="1"/>
  <c r="U15" i="1"/>
  <c r="U8" i="1"/>
  <c r="U84" i="1"/>
  <c r="U79" i="1"/>
  <c r="U61" i="1"/>
  <c r="U47" i="1"/>
  <c r="U34" i="1"/>
  <c r="U26" i="1"/>
  <c r="U70" i="1"/>
  <c r="U53" i="1"/>
  <c r="U30" i="1"/>
  <c r="U9" i="1"/>
  <c r="U16" i="1"/>
  <c r="U62" i="1"/>
  <c r="U60" i="1"/>
  <c r="U58" i="1"/>
  <c r="U33" i="1"/>
  <c r="U25" i="1"/>
  <c r="U19" i="1"/>
  <c r="U11" i="1"/>
  <c r="U4" i="1"/>
  <c r="U12" i="1"/>
  <c r="U87" i="1"/>
  <c r="U90" i="1"/>
  <c r="U48" i="1"/>
  <c r="U59" i="1"/>
  <c r="U83" i="1"/>
  <c r="U57" i="1"/>
  <c r="U46" i="1"/>
  <c r="U38" i="1"/>
  <c r="U32" i="1"/>
  <c r="U24" i="1"/>
  <c r="U18" i="1"/>
  <c r="U95" i="1"/>
  <c r="U55" i="1"/>
  <c r="U40" i="1"/>
  <c r="U39" i="1"/>
  <c r="U7" i="1"/>
  <c r="U5" i="1"/>
  <c r="U56" i="1"/>
  <c r="U89" i="1"/>
  <c r="U80" i="1"/>
  <c r="U71" i="1"/>
  <c r="U64" i="1"/>
  <c r="U92" i="1"/>
  <c r="U99" i="1"/>
  <c r="U97" i="1"/>
  <c r="U85" i="1"/>
  <c r="U93" i="1"/>
  <c r="U74" i="1"/>
  <c r="U65" i="1"/>
  <c r="U51" i="1"/>
  <c r="U77" i="1"/>
  <c r="U43" i="1"/>
  <c r="U17" i="1"/>
  <c r="U36" i="1"/>
  <c r="U13" i="1"/>
  <c r="U100" i="1"/>
  <c r="U49" i="1"/>
  <c r="U31" i="1"/>
  <c r="U10" i="1"/>
  <c r="U66" i="1"/>
  <c r="U75" i="1"/>
  <c r="U72" i="1"/>
  <c r="U81" i="1"/>
  <c r="U27" i="1"/>
  <c r="U82" i="1"/>
  <c r="U69" i="1"/>
  <c r="U20" i="1"/>
  <c r="U98" i="1"/>
  <c r="U45" i="1"/>
  <c r="U73" i="1"/>
  <c r="U41" i="1"/>
  <c r="U94" i="1"/>
  <c r="U96" i="1"/>
  <c r="U88" i="1"/>
  <c r="U76" i="1"/>
  <c r="U6" i="1"/>
  <c r="U91" i="1"/>
  <c r="U21" i="1"/>
  <c r="U54" i="1"/>
  <c r="U35" i="1"/>
  <c r="U23" i="1"/>
</calcChain>
</file>

<file path=xl/sharedStrings.xml><?xml version="1.0" encoding="utf-8"?>
<sst xmlns="http://schemas.openxmlformats.org/spreadsheetml/2006/main" count="1999" uniqueCount="782">
  <si>
    <t>TC</t>
  </si>
  <si>
    <t>Sıra No</t>
  </si>
  <si>
    <t>Öğrenci No</t>
  </si>
  <si>
    <t>Ad</t>
  </si>
  <si>
    <t>Soyad</t>
  </si>
  <si>
    <t>Başvuru Tipi</t>
  </si>
  <si>
    <t>Dönemi</t>
  </si>
  <si>
    <t>Üst Birim</t>
  </si>
  <si>
    <t>Birim Adı</t>
  </si>
  <si>
    <t>Diploma Derecesi</t>
  </si>
  <si>
    <t>GPA</t>
  </si>
  <si>
    <t>Sınav</t>
  </si>
  <si>
    <t>Hesaplanan Puan</t>
  </si>
  <si>
    <t>Açıklama</t>
  </si>
  <si>
    <t>Statatü</t>
  </si>
  <si>
    <t>Yerleştiği Bölüm</t>
  </si>
  <si>
    <t>Erasmus Kodu</t>
  </si>
  <si>
    <t>Tercihi</t>
  </si>
  <si>
    <t>E-mail</t>
  </si>
  <si>
    <t>Birinci Tercih</t>
  </si>
  <si>
    <t>İkinci Tercih</t>
  </si>
  <si>
    <t>Üçüncü Tercih</t>
  </si>
  <si>
    <t>Etki Oranı</t>
  </si>
  <si>
    <t>Yüzlük</t>
  </si>
  <si>
    <t>Hesaplanan</t>
  </si>
  <si>
    <t>Tarih</t>
  </si>
  <si>
    <t>Tip</t>
  </si>
  <si>
    <t>Dil</t>
  </si>
  <si>
    <t>Seviye</t>
  </si>
  <si>
    <t>43486865510</t>
  </si>
  <si>
    <t>1</t>
  </si>
  <si>
    <t>181002002</t>
  </si>
  <si>
    <t>Salih</t>
  </si>
  <si>
    <t>Baytürk</t>
  </si>
  <si>
    <t>Öğrenim</t>
  </si>
  <si>
    <t>Bahar</t>
  </si>
  <si>
    <t>Eğitim Fakültesi</t>
  </si>
  <si>
    <t>İngilizce Öğretmenliği Programı</t>
  </si>
  <si>
    <t>Lisans</t>
  </si>
  <si>
    <t>YÖK Dil Sınavı</t>
  </si>
  <si>
    <t>English</t>
  </si>
  <si>
    <t>C2</t>
  </si>
  <si>
    <t xml:space="preserve"> </t>
  </si>
  <si>
    <t>KAZANDI</t>
  </si>
  <si>
    <t>Hagskolen Stord/ Haugesund University College</t>
  </si>
  <si>
    <t>N ROMMETV01</t>
  </si>
  <si>
    <t>sbayturkk@gmail.com</t>
  </si>
  <si>
    <t>University of Jyvaskyla</t>
  </si>
  <si>
    <t>Tallinn University</t>
  </si>
  <si>
    <t>40087503568</t>
  </si>
  <si>
    <t>2</t>
  </si>
  <si>
    <t>171008002</t>
  </si>
  <si>
    <t>Ayşe Gül</t>
  </si>
  <si>
    <t>Mert</t>
  </si>
  <si>
    <t>Rehberlik ve Psikolojik Danışmanlık Programı (İngilizce)</t>
  </si>
  <si>
    <t>Üniversite Yabancı Dil Sınavı</t>
  </si>
  <si>
    <t>C1</t>
  </si>
  <si>
    <t>SF JYVASKY01</t>
  </si>
  <si>
    <t xml:space="preserve"> aysegullmerrt@gmail.com</t>
  </si>
  <si>
    <t>Haugesund University College</t>
  </si>
  <si>
    <t>University of Bucharest</t>
  </si>
  <si>
    <t>54250371120</t>
  </si>
  <si>
    <t>3</t>
  </si>
  <si>
    <t>151008008</t>
  </si>
  <si>
    <t>Gözde</t>
  </si>
  <si>
    <t>Örs</t>
  </si>
  <si>
    <t>Güz</t>
  </si>
  <si>
    <t>gozdeeorss@hotmail.com</t>
  </si>
  <si>
    <t>47662696400</t>
  </si>
  <si>
    <t>4</t>
  </si>
  <si>
    <t>181002003</t>
  </si>
  <si>
    <t>Meltem Ece</t>
  </si>
  <si>
    <t>Şeker</t>
  </si>
  <si>
    <t>Güz ve Bahar</t>
  </si>
  <si>
    <t>University of Social Sciences and Humanities</t>
  </si>
  <si>
    <t>PL WARSZAW37</t>
  </si>
  <si>
    <t>meltemeces@icloud.com</t>
  </si>
  <si>
    <t>University of Zilina</t>
  </si>
  <si>
    <t>56425347770</t>
  </si>
  <si>
    <t>5</t>
  </si>
  <si>
    <t>161002035</t>
  </si>
  <si>
    <t>Kazım Kağan</t>
  </si>
  <si>
    <t>Sarıhan</t>
  </si>
  <si>
    <t>Comenius University in Bratislava</t>
  </si>
  <si>
    <t>SK BRATISL02</t>
  </si>
  <si>
    <t xml:space="preserve"> sarihankagan@hotmail.com</t>
  </si>
  <si>
    <t>42130955188</t>
  </si>
  <si>
    <t>6</t>
  </si>
  <si>
    <t>161008007</t>
  </si>
  <si>
    <t>Melisa</t>
  </si>
  <si>
    <t>Kaya</t>
  </si>
  <si>
    <t>mellisaky98@gmail.com</t>
  </si>
  <si>
    <t>International Balkan University</t>
  </si>
  <si>
    <t>45898249896</t>
  </si>
  <si>
    <t>7</t>
  </si>
  <si>
    <t>161002023</t>
  </si>
  <si>
    <t>Simay</t>
  </si>
  <si>
    <t>Başgüner</t>
  </si>
  <si>
    <t>RO BUCURES09</t>
  </si>
  <si>
    <t xml:space="preserve"> simaybasguner@outlook.com</t>
  </si>
  <si>
    <t>22420127662</t>
  </si>
  <si>
    <t>8</t>
  </si>
  <si>
    <t>171008007</t>
  </si>
  <si>
    <t xml:space="preserve">Ceren </t>
  </si>
  <si>
    <t>Yüksel</t>
  </si>
  <si>
    <t>B1</t>
  </si>
  <si>
    <t>cerennnyksl@gmail.com</t>
  </si>
  <si>
    <t>9</t>
  </si>
  <si>
    <t>22541604004</t>
  </si>
  <si>
    <t>10</t>
  </si>
  <si>
    <t>161001001</t>
  </si>
  <si>
    <t>Semra</t>
  </si>
  <si>
    <t>Duman</t>
  </si>
  <si>
    <t>Rehberlik ve Psikolojik Danışmanlık Programı</t>
  </si>
  <si>
    <t>Ovidius University of Constanta</t>
  </si>
  <si>
    <t>RO CONSTAN02</t>
  </si>
  <si>
    <t xml:space="preserve"> semra.duman.4@gmail.com</t>
  </si>
  <si>
    <t>11339732166</t>
  </si>
  <si>
    <t>11</t>
  </si>
  <si>
    <t>161008013</t>
  </si>
  <si>
    <t>Beyza Nur</t>
  </si>
  <si>
    <t>Gülümser</t>
  </si>
  <si>
    <t>Angel Kanchev University of Ruse</t>
  </si>
  <si>
    <t>BG ROUSSE01</t>
  </si>
  <si>
    <t>beyzagulumser@gmail.com</t>
  </si>
  <si>
    <t>37277163220</t>
  </si>
  <si>
    <t>12</t>
  </si>
  <si>
    <t>151008093</t>
  </si>
  <si>
    <t xml:space="preserve">Tuğba </t>
  </si>
  <si>
    <t>Gümrükçüoğlu</t>
  </si>
  <si>
    <t>YEDEK</t>
  </si>
  <si>
    <t>tuba.gumrukcuoglu@gmail.com</t>
  </si>
  <si>
    <t>22084083434</t>
  </si>
  <si>
    <t>13</t>
  </si>
  <si>
    <t>161008027</t>
  </si>
  <si>
    <t>Ecem</t>
  </si>
  <si>
    <t>Alanta</t>
  </si>
  <si>
    <t xml:space="preserve"> ecem.alanta@hotmail.com</t>
  </si>
  <si>
    <t>41069100416</t>
  </si>
  <si>
    <t>14</t>
  </si>
  <si>
    <t>181304003</t>
  </si>
  <si>
    <t xml:space="preserve">Serhat </t>
  </si>
  <si>
    <t>Şen</t>
  </si>
  <si>
    <t>Güzel Sanatlar Fakültesi</t>
  </si>
  <si>
    <t>Cartoons and Animation (Turkish)</t>
  </si>
  <si>
    <t>Cardiff Metropolitan University</t>
  </si>
  <si>
    <t>UK CARDIFF 05</t>
  </si>
  <si>
    <t xml:space="preserve"> chrisbriely505@gmail.com</t>
  </si>
  <si>
    <t>Accademia Di Belle Arti Di Napoli</t>
  </si>
  <si>
    <t>The East European State University In Przemysl</t>
  </si>
  <si>
    <t>37117651528</t>
  </si>
  <si>
    <t>15</t>
  </si>
  <si>
    <t>181304014</t>
  </si>
  <si>
    <t>Zeliha Gülçin</t>
  </si>
  <si>
    <t>Aslantürkiyeli</t>
  </si>
  <si>
    <t xml:space="preserve"> gulcin.aslanturk@gmail.com</t>
  </si>
  <si>
    <t>41407474674</t>
  </si>
  <si>
    <t>16</t>
  </si>
  <si>
    <t>161301028</t>
  </si>
  <si>
    <t>Deniz Can</t>
  </si>
  <si>
    <t>Karakuyu</t>
  </si>
  <si>
    <t>Sahne Sanatları</t>
  </si>
  <si>
    <t>Real Escuela Superior De Arte Dramatico (RESAD)</t>
  </si>
  <si>
    <t>E MADRID19</t>
  </si>
  <si>
    <t xml:space="preserve"> karakuyu95@hotmail.com</t>
  </si>
  <si>
    <t>21782044716</t>
  </si>
  <si>
    <t>17</t>
  </si>
  <si>
    <t>170202002</t>
  </si>
  <si>
    <t xml:space="preserve">Batuhan </t>
  </si>
  <si>
    <t>Demirtaş</t>
  </si>
  <si>
    <t>Hukuk Fakültesi</t>
  </si>
  <si>
    <t>Hukuk Fakültesi (İngilizce)</t>
  </si>
  <si>
    <t>Universitat Passau</t>
  </si>
  <si>
    <t>D PASSAU01</t>
  </si>
  <si>
    <t xml:space="preserve"> bdemirtas38@gmail.com</t>
  </si>
  <si>
    <t>TERCİH YAPILMAMIŞ</t>
  </si>
  <si>
    <t>66478042614</t>
  </si>
  <si>
    <t>18</t>
  </si>
  <si>
    <t>170202008</t>
  </si>
  <si>
    <t>Bayram Ali</t>
  </si>
  <si>
    <t xml:space="preserve">Durukan </t>
  </si>
  <si>
    <t>Hukuk Fakültesi (Türkçe)</t>
  </si>
  <si>
    <t>Wyzsza Szkola Finansow</t>
  </si>
  <si>
    <t>PL BEIELSKO04</t>
  </si>
  <si>
    <t xml:space="preserve"> alibay1306@gmail.com</t>
  </si>
  <si>
    <t>18779225012</t>
  </si>
  <si>
    <t>19</t>
  </si>
  <si>
    <t>160202010</t>
  </si>
  <si>
    <t>Gökçem</t>
  </si>
  <si>
    <t>Göktaş</t>
  </si>
  <si>
    <t xml:space="preserve"> gokcemgoktaas@gmail.com</t>
  </si>
  <si>
    <t>Universidad de Zaragoza</t>
  </si>
  <si>
    <t>20396391520</t>
  </si>
  <si>
    <t>20</t>
  </si>
  <si>
    <t>170202022</t>
  </si>
  <si>
    <t>Ulaş</t>
  </si>
  <si>
    <t xml:space="preserve">Aktaş </t>
  </si>
  <si>
    <t>Universidad Rey Juan Carlos</t>
  </si>
  <si>
    <t>E MADRID26</t>
  </si>
  <si>
    <t xml:space="preserve"> ulasaktas1616@gmail.com</t>
  </si>
  <si>
    <t>21</t>
  </si>
  <si>
    <t>Arslan</t>
  </si>
  <si>
    <t>42298811432</t>
  </si>
  <si>
    <t>22</t>
  </si>
  <si>
    <t>160202013</t>
  </si>
  <si>
    <t>Dindar</t>
  </si>
  <si>
    <t>Dilek</t>
  </si>
  <si>
    <t xml:space="preserve">  -10,00 puan uygulandı.</t>
  </si>
  <si>
    <t>osta seydunadindar@gmail.com</t>
  </si>
  <si>
    <t>23</t>
  </si>
  <si>
    <t>10415228340</t>
  </si>
  <si>
    <t>24</t>
  </si>
  <si>
    <t>170505002</t>
  </si>
  <si>
    <t>Ozan</t>
  </si>
  <si>
    <t>Akgül</t>
  </si>
  <si>
    <t>İletişim Fakültesi</t>
  </si>
  <si>
    <t>Halkla İlişkiler ve Tanıtım (İngilizce)</t>
  </si>
  <si>
    <t>Malmo University</t>
  </si>
  <si>
    <t>S MALMO01</t>
  </si>
  <si>
    <t>ozzycan99@gmail.com</t>
  </si>
  <si>
    <t>Vilniaus Universitetas</t>
  </si>
  <si>
    <t xml:space="preserve"> Mary Immaculate College</t>
  </si>
  <si>
    <t>46936216412</t>
  </si>
  <si>
    <t>25</t>
  </si>
  <si>
    <t>180505023</t>
  </si>
  <si>
    <t xml:space="preserve">Melis </t>
  </si>
  <si>
    <t>Gül</t>
  </si>
  <si>
    <t>Philipps- Universitat Marburg</t>
  </si>
  <si>
    <t>D MARBURG01</t>
  </si>
  <si>
    <t xml:space="preserve"> mellissgul@gmail.com</t>
  </si>
  <si>
    <t>Universitat Internacional De Catalunya (UIC)</t>
  </si>
  <si>
    <t>32035798782</t>
  </si>
  <si>
    <t>26</t>
  </si>
  <si>
    <t>170503004</t>
  </si>
  <si>
    <t>Nazmi</t>
  </si>
  <si>
    <t>Meriç</t>
  </si>
  <si>
    <t>Halkla İlişkiler ve Tanıtım</t>
  </si>
  <si>
    <t>Universidad de Valladolid</t>
  </si>
  <si>
    <t>E VALLADO01</t>
  </si>
  <si>
    <t>nazmimeric99@gmail.com</t>
  </si>
  <si>
    <t>Université Catholique de Lille</t>
  </si>
  <si>
    <t>Universita Degli Studi di Teramo</t>
  </si>
  <si>
    <t>10997497646</t>
  </si>
  <si>
    <t>27</t>
  </si>
  <si>
    <t>170505003</t>
  </si>
  <si>
    <t>İrem</t>
  </si>
  <si>
    <t>Gökgöz</t>
  </si>
  <si>
    <t>LT VILNIUS01</t>
  </si>
  <si>
    <t xml:space="preserve"> irem_gkz99@hotmail.com</t>
  </si>
  <si>
    <t>Mary Immaculate College</t>
  </si>
  <si>
    <t>44680058364</t>
  </si>
  <si>
    <t>28</t>
  </si>
  <si>
    <t>180501042</t>
  </si>
  <si>
    <t>Anıl</t>
  </si>
  <si>
    <t>Güven</t>
  </si>
  <si>
    <t>Radyo,Televizyon ve Sinema</t>
  </si>
  <si>
    <t>oanilguven@gmail.com</t>
  </si>
  <si>
    <t>16574809000</t>
  </si>
  <si>
    <t>29</t>
  </si>
  <si>
    <t>180505030</t>
  </si>
  <si>
    <t>Sema Nur</t>
  </si>
  <si>
    <t>Solak</t>
  </si>
  <si>
    <t>solaksemanur@hotmail.com</t>
  </si>
  <si>
    <t>99198234724</t>
  </si>
  <si>
    <t>30</t>
  </si>
  <si>
    <t>180306801</t>
  </si>
  <si>
    <t>Nashwa</t>
  </si>
  <si>
    <t>Hago</t>
  </si>
  <si>
    <t>İnsan ve Toplum Bilimleri Fakültesi</t>
  </si>
  <si>
    <t>Psikoloji Bölümü (İngilizce)</t>
  </si>
  <si>
    <t>nashwa.hago.atmani@gmail.com</t>
  </si>
  <si>
    <t>Fachhochschule Köln</t>
  </si>
  <si>
    <t>George August Universitat Göttingen</t>
  </si>
  <si>
    <t>29338543782</t>
  </si>
  <si>
    <t>31</t>
  </si>
  <si>
    <t>160306016</t>
  </si>
  <si>
    <t>Demet</t>
  </si>
  <si>
    <t xml:space="preserve">Şirolu </t>
  </si>
  <si>
    <t xml:space="preserve"> d.sirolu@hotmail.com</t>
  </si>
  <si>
    <t xml:space="preserve"> Avans University of Applied Sciences</t>
  </si>
  <si>
    <t>Karel de Grote University College</t>
  </si>
  <si>
    <t>27524095138</t>
  </si>
  <si>
    <t>32</t>
  </si>
  <si>
    <t>170306015</t>
  </si>
  <si>
    <t>Gamze</t>
  </si>
  <si>
    <t>Nargileci</t>
  </si>
  <si>
    <t>gamzenargileci@hotmail.com</t>
  </si>
  <si>
    <t>31423452206</t>
  </si>
  <si>
    <t>33</t>
  </si>
  <si>
    <t>170306004</t>
  </si>
  <si>
    <t>Sedef Azra</t>
  </si>
  <si>
    <t>Işıklar</t>
  </si>
  <si>
    <t xml:space="preserve"> s.azraisiklar@hotmail.com</t>
  </si>
  <si>
    <t xml:space="preserve"> The East European State University In Przemysl</t>
  </si>
  <si>
    <t>Varna Free University</t>
  </si>
  <si>
    <t>72820095306</t>
  </si>
  <si>
    <t>34</t>
  </si>
  <si>
    <t>160306007</t>
  </si>
  <si>
    <t>Kübra</t>
  </si>
  <si>
    <t>kbra.arsln_07@hotmail.com</t>
  </si>
  <si>
    <t>Avans University of Applied Sciences</t>
  </si>
  <si>
    <t>12998472912</t>
  </si>
  <si>
    <t>35</t>
  </si>
  <si>
    <t>170306032</t>
  </si>
  <si>
    <t>Dilara</t>
  </si>
  <si>
    <t>Helliwell</t>
  </si>
  <si>
    <t>NL BREDA01</t>
  </si>
  <si>
    <t>dilarahelliwell@hotmail.com</t>
  </si>
  <si>
    <t>40546562440</t>
  </si>
  <si>
    <t>36</t>
  </si>
  <si>
    <t>160306005</t>
  </si>
  <si>
    <t>Ayşe</t>
  </si>
  <si>
    <t>Karslı</t>
  </si>
  <si>
    <t xml:space="preserve"> aysekarsliii@gmail.com</t>
  </si>
  <si>
    <t>Titu Maiorescu University Bucharest</t>
  </si>
  <si>
    <t>37</t>
  </si>
  <si>
    <t>Merve</t>
  </si>
  <si>
    <t>BG VARNA01</t>
  </si>
  <si>
    <t>42859811772</t>
  </si>
  <si>
    <t>38</t>
  </si>
  <si>
    <t>180301007</t>
  </si>
  <si>
    <t>Zelal</t>
  </si>
  <si>
    <t>Altun</t>
  </si>
  <si>
    <t>Psikoloji Bölümü</t>
  </si>
  <si>
    <t>zelaltun34@gmail.com</t>
  </si>
  <si>
    <t>Universita Degli Studi Di Torino</t>
  </si>
  <si>
    <t>47713214492</t>
  </si>
  <si>
    <t>39</t>
  </si>
  <si>
    <t>160306036</t>
  </si>
  <si>
    <t>Özlem</t>
  </si>
  <si>
    <t xml:space="preserve">Doğan </t>
  </si>
  <si>
    <t>ozlemdgn1998@gmail.com</t>
  </si>
  <si>
    <t>26488442514</t>
  </si>
  <si>
    <t>40</t>
  </si>
  <si>
    <t>170306068</t>
  </si>
  <si>
    <t>Canberk</t>
  </si>
  <si>
    <t>Dinç</t>
  </si>
  <si>
    <t>canberkdincuni@gmail.com</t>
  </si>
  <si>
    <t>28021963012</t>
  </si>
  <si>
    <t>41</t>
  </si>
  <si>
    <t>170306017</t>
  </si>
  <si>
    <t>Erdoğan</t>
  </si>
  <si>
    <t>iremerdv@gmail.com</t>
  </si>
  <si>
    <t>19540981748</t>
  </si>
  <si>
    <t>42</t>
  </si>
  <si>
    <t>170301345</t>
  </si>
  <si>
    <t>Sena</t>
  </si>
  <si>
    <t>Ünverdi</t>
  </si>
  <si>
    <t>D GOTTING01</t>
  </si>
  <si>
    <t xml:space="preserve"> senaunverdi@gmail.com</t>
  </si>
  <si>
    <t>28321289454</t>
  </si>
  <si>
    <t>43</t>
  </si>
  <si>
    <t>160306023</t>
  </si>
  <si>
    <t>Zeynep</t>
  </si>
  <si>
    <t>Adabağlı</t>
  </si>
  <si>
    <t>PL PRZEMYS 02</t>
  </si>
  <si>
    <t xml:space="preserve"> zeynepadabagli@gmail.com</t>
  </si>
  <si>
    <t>44</t>
  </si>
  <si>
    <t>23503192140</t>
  </si>
  <si>
    <t>45</t>
  </si>
  <si>
    <t>160306315</t>
  </si>
  <si>
    <t>Ezgi</t>
  </si>
  <si>
    <t>Demir</t>
  </si>
  <si>
    <t xml:space="preserve"> ezgi_demir1998@hotmail.com</t>
  </si>
  <si>
    <t>12484736016</t>
  </si>
  <si>
    <t>46</t>
  </si>
  <si>
    <t>160306025</t>
  </si>
  <si>
    <t>Miskan</t>
  </si>
  <si>
    <t xml:space="preserve"> senamiskan@hotmail.com</t>
  </si>
  <si>
    <t>24935302862</t>
  </si>
  <si>
    <t>47</t>
  </si>
  <si>
    <t>180301303</t>
  </si>
  <si>
    <t xml:space="preserve">Nihal Sena </t>
  </si>
  <si>
    <t>Çetin</t>
  </si>
  <si>
    <t>D KOLN04</t>
  </si>
  <si>
    <t>cetinur97@gmail.com</t>
  </si>
  <si>
    <t>16240330784</t>
  </si>
  <si>
    <t>48</t>
  </si>
  <si>
    <t>160301022</t>
  </si>
  <si>
    <t>Fatma Nur</t>
  </si>
  <si>
    <t>Çal</t>
  </si>
  <si>
    <t>fnurcal@hotmail.com</t>
  </si>
  <si>
    <t>32875694824</t>
  </si>
  <si>
    <t>49</t>
  </si>
  <si>
    <t>170601007</t>
  </si>
  <si>
    <t>Altan Lemi</t>
  </si>
  <si>
    <t>Yüzen</t>
  </si>
  <si>
    <t>İşletme ve Yönetim Bilimleri Fakültesi</t>
  </si>
  <si>
    <t>İşletme</t>
  </si>
  <si>
    <t>University of Economics in Katowice</t>
  </si>
  <si>
    <t>PL KATOWIC02</t>
  </si>
  <si>
    <t>altanlemiyuzen@yahoo.com.tr</t>
  </si>
  <si>
    <t>University of Lodz</t>
  </si>
  <si>
    <t>Wyzsza Szkola Handlu i Uslug</t>
  </si>
  <si>
    <t>50</t>
  </si>
  <si>
    <t>Hogeschool Rotterdam</t>
  </si>
  <si>
    <t>NL ROTTERD03</t>
  </si>
  <si>
    <t>57799529946</t>
  </si>
  <si>
    <t>51</t>
  </si>
  <si>
    <t>170601309</t>
  </si>
  <si>
    <t>Kerem</t>
  </si>
  <si>
    <t>Yolaç</t>
  </si>
  <si>
    <t xml:space="preserve"> yolac38@gmail.com</t>
  </si>
  <si>
    <t>Obuda University</t>
  </si>
  <si>
    <t>45922335878</t>
  </si>
  <si>
    <t>52</t>
  </si>
  <si>
    <t>181205030</t>
  </si>
  <si>
    <t>Kemal Doğukan</t>
  </si>
  <si>
    <t>Cural</t>
  </si>
  <si>
    <t>Mimarlık ve Tasarım Fakültesi</t>
  </si>
  <si>
    <t>Mimarlık (İngilizce)</t>
  </si>
  <si>
    <t>Universita Degli Studi Di Padova</t>
  </si>
  <si>
    <t>I PADOVA01</t>
  </si>
  <si>
    <t>kemaldogukancural@gmail.com</t>
  </si>
  <si>
    <t xml:space="preserve"> Universita'Degli Studi Di Genova</t>
  </si>
  <si>
    <t>Universidad Del Pais Vasco</t>
  </si>
  <si>
    <t>29149370522</t>
  </si>
  <si>
    <t>53</t>
  </si>
  <si>
    <t>171205007</t>
  </si>
  <si>
    <t xml:space="preserve">Barış </t>
  </si>
  <si>
    <t>Cum</t>
  </si>
  <si>
    <t xml:space="preserve"> baris1999_mavi@hotmail.com</t>
  </si>
  <si>
    <t>Universita'Degli Studi Di Genova</t>
  </si>
  <si>
    <t>16724593872</t>
  </si>
  <si>
    <t>54</t>
  </si>
  <si>
    <t>171205023</t>
  </si>
  <si>
    <t>Ertaş</t>
  </si>
  <si>
    <t>E BILBAO01</t>
  </si>
  <si>
    <t>dilara_ertas@outlook.com</t>
  </si>
  <si>
    <t xml:space="preserve"> University of Applied Sciences Koblenz</t>
  </si>
  <si>
    <t>Riga Building Collage</t>
  </si>
  <si>
    <t>22028170596</t>
  </si>
  <si>
    <t>55</t>
  </si>
  <si>
    <t>181205018</t>
  </si>
  <si>
    <t>Seray</t>
  </si>
  <si>
    <t>Aydemir</t>
  </si>
  <si>
    <t>seray_aydemir@windowslive.com</t>
  </si>
  <si>
    <t>University of Applied Sciences Koblenz</t>
  </si>
  <si>
    <t>56</t>
  </si>
  <si>
    <t>I GENOVA01</t>
  </si>
  <si>
    <t>57613130488</t>
  </si>
  <si>
    <t>57</t>
  </si>
  <si>
    <t>161205022</t>
  </si>
  <si>
    <t>İlayda</t>
  </si>
  <si>
    <t>Cansız</t>
  </si>
  <si>
    <t>cansizilayda@gmail.com</t>
  </si>
  <si>
    <t>19873907880</t>
  </si>
  <si>
    <t>58</t>
  </si>
  <si>
    <t>171201300</t>
  </si>
  <si>
    <t>Beyzanur</t>
  </si>
  <si>
    <t>Özteker</t>
  </si>
  <si>
    <t>Mimarlık</t>
  </si>
  <si>
    <t>beyzanurozteker@gmail.com</t>
  </si>
  <si>
    <t>62722220272</t>
  </si>
  <si>
    <t>59</t>
  </si>
  <si>
    <t>171201026</t>
  </si>
  <si>
    <t>Özge</t>
  </si>
  <si>
    <t>Aktürk</t>
  </si>
  <si>
    <t>D KOBLENZ01</t>
  </si>
  <si>
    <t>ozgeozgeakturk@gmail.com</t>
  </si>
  <si>
    <t>16714591284</t>
  </si>
  <si>
    <t>60</t>
  </si>
  <si>
    <t>171205006</t>
  </si>
  <si>
    <t>Yeşim</t>
  </si>
  <si>
    <t>demiryesiim@gmail.com</t>
  </si>
  <si>
    <t>19573556326</t>
  </si>
  <si>
    <t>61</t>
  </si>
  <si>
    <t>171205003</t>
  </si>
  <si>
    <t>Esra Evin</t>
  </si>
  <si>
    <t>Ceylan</t>
  </si>
  <si>
    <t>esraevncyln@gmail.com</t>
  </si>
  <si>
    <t>31459639022</t>
  </si>
  <si>
    <t>62</t>
  </si>
  <si>
    <t>161205006</t>
  </si>
  <si>
    <t>Yasemin</t>
  </si>
  <si>
    <t>Bayram</t>
  </si>
  <si>
    <t>byasemin98@gmail.com</t>
  </si>
  <si>
    <t>41411009572</t>
  </si>
  <si>
    <t>63</t>
  </si>
  <si>
    <t>171205041</t>
  </si>
  <si>
    <t>Doğa</t>
  </si>
  <si>
    <t>Akaç</t>
  </si>
  <si>
    <t>dogakac@icloud.com</t>
  </si>
  <si>
    <t>19481253294</t>
  </si>
  <si>
    <t>64</t>
  </si>
  <si>
    <t>161204012</t>
  </si>
  <si>
    <t>Civlez</t>
  </si>
  <si>
    <t>Gemi ve Yat Tasarımı</t>
  </si>
  <si>
    <t>melisacvlz1@gmail.com</t>
  </si>
  <si>
    <t>14374489538</t>
  </si>
  <si>
    <t>65</t>
  </si>
  <si>
    <t>181205008</t>
  </si>
  <si>
    <t>Bora</t>
  </si>
  <si>
    <t>Karabulut</t>
  </si>
  <si>
    <t>bora@borakarabulut.com</t>
  </si>
  <si>
    <t>60406031640</t>
  </si>
  <si>
    <t>66</t>
  </si>
  <si>
    <t>161205044</t>
  </si>
  <si>
    <t>Yiğit</t>
  </si>
  <si>
    <t>Kocabaş</t>
  </si>
  <si>
    <t>LV RIGA40</t>
  </si>
  <si>
    <t>yigit_kocabas@hotmail.com</t>
  </si>
  <si>
    <t>34271253186</t>
  </si>
  <si>
    <t>67</t>
  </si>
  <si>
    <t>171205013</t>
  </si>
  <si>
    <t>Damla</t>
  </si>
  <si>
    <t>Esaspehlivan</t>
  </si>
  <si>
    <t>desaspehlivan@gmail.com</t>
  </si>
  <si>
    <t>16954419874</t>
  </si>
  <si>
    <t>68</t>
  </si>
  <si>
    <t>181205054</t>
  </si>
  <si>
    <t xml:space="preserve">Bora Alper </t>
  </si>
  <si>
    <t>Yılmaz</t>
  </si>
  <si>
    <t>boraalpery@gmail.com</t>
  </si>
  <si>
    <t>29777053774</t>
  </si>
  <si>
    <t>69</t>
  </si>
  <si>
    <t>171205020</t>
  </si>
  <si>
    <t>Cem Tuna</t>
  </si>
  <si>
    <t>Uzuner</t>
  </si>
  <si>
    <t>cemt4141@gmail.com</t>
  </si>
  <si>
    <t>70</t>
  </si>
  <si>
    <t>12895787546</t>
  </si>
  <si>
    <t>71</t>
  </si>
  <si>
    <t>161201002</t>
  </si>
  <si>
    <t>Buket</t>
  </si>
  <si>
    <t>Çakır</t>
  </si>
  <si>
    <t>buket-cakir@hotmail.com</t>
  </si>
  <si>
    <t>18464345230</t>
  </si>
  <si>
    <t>72</t>
  </si>
  <si>
    <t>161205009</t>
  </si>
  <si>
    <t>Yağmur Buse</t>
  </si>
  <si>
    <t>demiryagmur1@gmail.com</t>
  </si>
  <si>
    <t>41423009126</t>
  </si>
  <si>
    <t>73</t>
  </si>
  <si>
    <t>171201317</t>
  </si>
  <si>
    <t>Fidem Cansın</t>
  </si>
  <si>
    <t xml:space="preserve"> fidemakac@gmail.com</t>
  </si>
  <si>
    <t>25744924344</t>
  </si>
  <si>
    <t>74</t>
  </si>
  <si>
    <t>171202002</t>
  </si>
  <si>
    <t>İç Mimarlık</t>
  </si>
  <si>
    <t>mrscimboom@hotmail.com</t>
  </si>
  <si>
    <t xml:space="preserve"> Universidad Del Pais Vasco</t>
  </si>
  <si>
    <t>26087413854</t>
  </si>
  <si>
    <t>75</t>
  </si>
  <si>
    <t>161205014</t>
  </si>
  <si>
    <t>Belkıs Ayşin</t>
  </si>
  <si>
    <t>Bektaş</t>
  </si>
  <si>
    <t>aysinbektas@gmail.com</t>
  </si>
  <si>
    <t>30589796322</t>
  </si>
  <si>
    <t>76</t>
  </si>
  <si>
    <t>181205305</t>
  </si>
  <si>
    <t xml:space="preserve">Dila </t>
  </si>
  <si>
    <t>Erdoğdu</t>
  </si>
  <si>
    <t>dila.erdogdu.01@gmail.com</t>
  </si>
  <si>
    <t>48094084490</t>
  </si>
  <si>
    <t>77</t>
  </si>
  <si>
    <t>161205019</t>
  </si>
  <si>
    <t>Elif Deniz</t>
  </si>
  <si>
    <t>Kudu</t>
  </si>
  <si>
    <t>e.denizkudu@gmail.com</t>
  </si>
  <si>
    <t>10133909422</t>
  </si>
  <si>
    <t>78</t>
  </si>
  <si>
    <t>161205042</t>
  </si>
  <si>
    <t>Ayça</t>
  </si>
  <si>
    <t>Kızılkaya</t>
  </si>
  <si>
    <t>aycakzlkayaa@hotmail.com</t>
  </si>
  <si>
    <t>26591342732</t>
  </si>
  <si>
    <t>79</t>
  </si>
  <si>
    <t>181201024</t>
  </si>
  <si>
    <t>Ömer</t>
  </si>
  <si>
    <t>Erol</t>
  </si>
  <si>
    <t>omererol2000@gmail.com</t>
  </si>
  <si>
    <t>15704766084</t>
  </si>
  <si>
    <t>80</t>
  </si>
  <si>
    <t>161205011</t>
  </si>
  <si>
    <t>Tuğçe Nur</t>
  </si>
  <si>
    <t>Kamiloğlu</t>
  </si>
  <si>
    <t>tugcekamiloglu@icloud.com</t>
  </si>
  <si>
    <t>27847348744</t>
  </si>
  <si>
    <t>81</t>
  </si>
  <si>
    <t>181205905</t>
  </si>
  <si>
    <t>Riym</t>
  </si>
  <si>
    <t>Güler</t>
  </si>
  <si>
    <t>riymguler@gmail.com</t>
  </si>
  <si>
    <t>60013095868</t>
  </si>
  <si>
    <t>82</t>
  </si>
  <si>
    <t>161205027</t>
  </si>
  <si>
    <t>Berfin</t>
  </si>
  <si>
    <t>Tekin</t>
  </si>
  <si>
    <t>berfino58@hotmail.com</t>
  </si>
  <si>
    <t>47416564108</t>
  </si>
  <si>
    <t>83</t>
  </si>
  <si>
    <t>181205050</t>
  </si>
  <si>
    <t>Murat</t>
  </si>
  <si>
    <t>Tanıl</t>
  </si>
  <si>
    <t>muritto852@hotmail.com</t>
  </si>
  <si>
    <t>10964709994</t>
  </si>
  <si>
    <t>84</t>
  </si>
  <si>
    <t>161201030</t>
  </si>
  <si>
    <t>Mehmet</t>
  </si>
  <si>
    <t>Şirin</t>
  </si>
  <si>
    <t xml:space="preserve"> mimarmsirin@gmail.com</t>
  </si>
  <si>
    <t>50674689544</t>
  </si>
  <si>
    <t>85</t>
  </si>
  <si>
    <t>171205306</t>
  </si>
  <si>
    <t>Sitem Sima</t>
  </si>
  <si>
    <t>Bağlayan</t>
  </si>
  <si>
    <t xml:space="preserve"> ssimabaglayan@gmail.com</t>
  </si>
  <si>
    <t>23803576206</t>
  </si>
  <si>
    <t>86</t>
  </si>
  <si>
    <t>171205024</t>
  </si>
  <si>
    <t>Açıkgöz</t>
  </si>
  <si>
    <t xml:space="preserve"> hummypogo@hotmail.com</t>
  </si>
  <si>
    <t>87</t>
  </si>
  <si>
    <t>School of Pedagogical Techinological Education</t>
  </si>
  <si>
    <t>G ATHINE53</t>
  </si>
  <si>
    <t>19156446006</t>
  </si>
  <si>
    <t>88</t>
  </si>
  <si>
    <t>161202072</t>
  </si>
  <si>
    <t>Ali Galip</t>
  </si>
  <si>
    <t>Erdem</t>
  </si>
  <si>
    <t xml:space="preserve"> galiperdm@hotmail.com</t>
  </si>
  <si>
    <t>18881198600</t>
  </si>
  <si>
    <t>89</t>
  </si>
  <si>
    <t>171205058</t>
  </si>
  <si>
    <t>Hakkı</t>
  </si>
  <si>
    <t>İşçi</t>
  </si>
  <si>
    <t>hakkisci@hotmail.com</t>
  </si>
  <si>
    <t>47035292574</t>
  </si>
  <si>
    <t>90</t>
  </si>
  <si>
    <t>151205041</t>
  </si>
  <si>
    <t>Çil</t>
  </si>
  <si>
    <t xml:space="preserve"> merveciil26@gmail.com</t>
  </si>
  <si>
    <t>16091692734</t>
  </si>
  <si>
    <t>91</t>
  </si>
  <si>
    <t>161201070</t>
  </si>
  <si>
    <t>Umut Çağlar</t>
  </si>
  <si>
    <t>Günlü</t>
  </si>
  <si>
    <t>umutcaglark88@gmail.com</t>
  </si>
  <si>
    <t>15365319070</t>
  </si>
  <si>
    <t>92</t>
  </si>
  <si>
    <t>180706005</t>
  </si>
  <si>
    <t>Kaan</t>
  </si>
  <si>
    <t>Bıçakcı</t>
  </si>
  <si>
    <t>Mühendislik  ve Doğa Bilimleri Fakültesi</t>
  </si>
  <si>
    <t>Yazılım Mühendisliği (İngilizce)</t>
  </si>
  <si>
    <t>kaan.dvlpr@gmail.com</t>
  </si>
  <si>
    <t>Fachhochschule Bingen Univesity of Applied Sciences</t>
  </si>
  <si>
    <t>University of Modena and Reggio Emilia</t>
  </si>
  <si>
    <t>50362177292</t>
  </si>
  <si>
    <t>93</t>
  </si>
  <si>
    <t>180709005</t>
  </si>
  <si>
    <t>Yalçıncan</t>
  </si>
  <si>
    <t>İkin</t>
  </si>
  <si>
    <t>Endüstri Mühendisliği (İngilizce)</t>
  </si>
  <si>
    <t>I MODENA01</t>
  </si>
  <si>
    <t xml:space="preserve"> ikincan@hotmail.com</t>
  </si>
  <si>
    <t xml:space="preserve"> University of Bergamo; Engineering and Engineering Trades</t>
  </si>
  <si>
    <t>Mondragon Unibertsitatea</t>
  </si>
  <si>
    <t>37802021384</t>
  </si>
  <si>
    <t>94</t>
  </si>
  <si>
    <t>180706018</t>
  </si>
  <si>
    <t>Serkan</t>
  </si>
  <si>
    <t>Yıldırım</t>
  </si>
  <si>
    <t xml:space="preserve"> yilserkan6@gmail.com</t>
  </si>
  <si>
    <t>14594034044</t>
  </si>
  <si>
    <t>95</t>
  </si>
  <si>
    <t>180709024</t>
  </si>
  <si>
    <t>Beyza</t>
  </si>
  <si>
    <t>Unsu</t>
  </si>
  <si>
    <t xml:space="preserve"> 0beica18@gmail.com</t>
  </si>
  <si>
    <t>University of Bergamo</t>
  </si>
  <si>
    <t>23225131526</t>
  </si>
  <si>
    <t>96</t>
  </si>
  <si>
    <t>160706027</t>
  </si>
  <si>
    <t>Fatmanur</t>
  </si>
  <si>
    <t>Akbaş</t>
  </si>
  <si>
    <t>E MONDRAG01</t>
  </si>
  <si>
    <t xml:space="preserve"> fatmanurakbas98@gmail.com</t>
  </si>
  <si>
    <t>60025360114</t>
  </si>
  <si>
    <t>97</t>
  </si>
  <si>
    <t>170704013</t>
  </si>
  <si>
    <t>Harun Ergin</t>
  </si>
  <si>
    <t>Gönen</t>
  </si>
  <si>
    <t>Bilgisayar Mühendisliği (İngilizce)</t>
  </si>
  <si>
    <t>University Politehnica of Bucharest</t>
  </si>
  <si>
    <t>RO BUCURES11</t>
  </si>
  <si>
    <t>hegonen98@gmail.com</t>
  </si>
  <si>
    <t>Northern Lıthuania College</t>
  </si>
  <si>
    <t>16985707902</t>
  </si>
  <si>
    <t>98</t>
  </si>
  <si>
    <t>150709007</t>
  </si>
  <si>
    <t>Işıl</t>
  </si>
  <si>
    <t>Altunkaynak</t>
  </si>
  <si>
    <t>isilaltnkynk@gmail.com</t>
  </si>
  <si>
    <t xml:space="preserve"> Fachhochschule Bingen Univesity of Applied Sciences</t>
  </si>
  <si>
    <t>30052492218</t>
  </si>
  <si>
    <t>170709003</t>
  </si>
  <si>
    <t>Çınar</t>
  </si>
  <si>
    <t xml:space="preserve"> iremcnar@gmail.com</t>
  </si>
  <si>
    <t>12737191494</t>
  </si>
  <si>
    <t>160709002</t>
  </si>
  <si>
    <t>Potoğlu</t>
  </si>
  <si>
    <t>D BINGEN 01</t>
  </si>
  <si>
    <t xml:space="preserve"> potoglu_merve@hotmail.com</t>
  </si>
  <si>
    <t>35234177372</t>
  </si>
  <si>
    <t>170706014</t>
  </si>
  <si>
    <t>Sevilay</t>
  </si>
  <si>
    <t>Çeker</t>
  </si>
  <si>
    <t xml:space="preserve"> sevilayceker@hotmail.com</t>
  </si>
  <si>
    <t>53989556280</t>
  </si>
  <si>
    <t>170709002</t>
  </si>
  <si>
    <t>Deliktaş</t>
  </si>
  <si>
    <t xml:space="preserve"> 170709002@st.maltepe.edu.tr</t>
  </si>
  <si>
    <t>30883941602</t>
  </si>
  <si>
    <t>160709005</t>
  </si>
  <si>
    <t>Yıldız</t>
  </si>
  <si>
    <t>I BERGAMO 01</t>
  </si>
  <si>
    <t>omerr.yildiz@icloud.com</t>
  </si>
  <si>
    <t>26957297928</t>
  </si>
  <si>
    <t>170709305</t>
  </si>
  <si>
    <t>Akyar</t>
  </si>
  <si>
    <t>iremakyar1@gmail.com</t>
  </si>
  <si>
    <t>57397110362</t>
  </si>
  <si>
    <t>170709017</t>
  </si>
  <si>
    <t>Ayten</t>
  </si>
  <si>
    <t>Arıç</t>
  </si>
  <si>
    <t xml:space="preserve"> aytenhanifearic@hotmail.com</t>
  </si>
  <si>
    <t>15910581112</t>
  </si>
  <si>
    <t>160709022</t>
  </si>
  <si>
    <t>Aleyna Ceyda</t>
  </si>
  <si>
    <t>Gözlüklüoğlu</t>
  </si>
  <si>
    <t>aleynagozlukluoglu@gmail.com</t>
  </si>
  <si>
    <t>Sosyal Bilimler Enstitüsü</t>
  </si>
  <si>
    <t>Yüksek Lisans</t>
  </si>
  <si>
    <t>B2</t>
  </si>
  <si>
    <t>44188048928</t>
  </si>
  <si>
    <t>181128105</t>
  </si>
  <si>
    <t>Sezen</t>
  </si>
  <si>
    <t>Akyıldız</t>
  </si>
  <si>
    <t>Felsefe (Yüksek Lisans)</t>
  </si>
  <si>
    <t>YDS</t>
  </si>
  <si>
    <t>Universitat de Barcelona</t>
  </si>
  <si>
    <t>E BARCELO01</t>
  </si>
  <si>
    <t xml:space="preserve"> sezenakyildiz@gmail.com</t>
  </si>
  <si>
    <t>RWTH Aachen University</t>
  </si>
  <si>
    <t>ERASMUS ÖĞRENİM</t>
  </si>
  <si>
    <t>2019-2020 BARAJ USTU</t>
  </si>
  <si>
    <t>TAHMINI KONTENJAN</t>
  </si>
  <si>
    <t>MİMARLIK</t>
  </si>
  <si>
    <t xml:space="preserve">İŞLETME </t>
  </si>
  <si>
    <t>İLETİŞİM</t>
  </si>
  <si>
    <t>EĞİTİM</t>
  </si>
  <si>
    <t>MÜHENDİSLİK</t>
  </si>
  <si>
    <t>GÜZEL SANATLAR</t>
  </si>
  <si>
    <t>HUKUK</t>
  </si>
  <si>
    <t>İNSAN VE TOPLUM BİLİMLERİ</t>
  </si>
  <si>
    <t>TIP</t>
  </si>
  <si>
    <t>KONSERVATUAR</t>
  </si>
  <si>
    <t>MYO</t>
  </si>
  <si>
    <t>SOSYAL BİLİMLER ENSTİTÜSÜ</t>
  </si>
  <si>
    <t>FEN BİLİMLER ENSTİTÜSÜ</t>
  </si>
  <si>
    <t>“Bu başvuruların değerlendirilmesi ve nihai karar verme aşamasında, değerlendirmeyi yapan personel ile başvuru sahipleri arasında değerlendirmeyi yapan personelin tarafsızlığını etkileyebilecek herhangi bir kişisel ilişki bulunmamaktadır. Karar, tarafsızlık ve şeffaflık kurallarına uygun bir şekilde verilmiştir.”</t>
  </si>
  <si>
    <t>Comenius University</t>
  </si>
  <si>
    <t>Not</t>
  </si>
  <si>
    <t xml:space="preserve">Yerleştiği bölümle anlaşmada problem olduğu için Tallinn University'ne nomine edilmiştir. </t>
  </si>
  <si>
    <t>Yerleştirildiği bölümde anlaşmada problem olduğu için VARNA FREE UNIVERSITY'ne nomine edildi.</t>
  </si>
  <si>
    <t xml:space="preserve">Yerleştiği bölümde anlaşmada problem olduğu için The East European State University In Przemysl' ne nomine edildi. </t>
  </si>
  <si>
    <t>Yerleştirildiği bölümde anlaşmada problem olduğu için The East European State University In Przemysl'ne nomine edildi.</t>
  </si>
  <si>
    <t>Yerleştirildiği bölümde problem çıktığı için Wyzsza Szkola Finansow'ne nomine edildi.</t>
  </si>
  <si>
    <t>Yerleştirildiği bölümde problem olduğu için Avans University of Applied Sciences nomine edildi.</t>
  </si>
  <si>
    <t xml:space="preserve">Yerleştiği bölümle anlaşmada problem olduğu için University of Jyvaskyl'ne nomine edilmiştir. </t>
  </si>
  <si>
    <t xml:space="preserve">Yerleştiği bölümle anlaşmada problem olduğu için Mondragon Unibertsitatea'ne nomine edilmiştir. </t>
  </si>
  <si>
    <t>Hibe Durumu (€)</t>
  </si>
  <si>
    <t xml:space="preserve">Yerleştiği bölümle anlaşmada problem olduğu için Comenius University'ne nomine edilmiştir. </t>
  </si>
  <si>
    <t>İlki iki tercihine nomine edilmiştir.</t>
  </si>
  <si>
    <t>3. Feragat eden  öğrenciler listeden çıkartılmıştır.</t>
  </si>
  <si>
    <t xml:space="preserve">2. Kabul mektuplarını alamayan öğrencilerimizin hibe durumları misafir üniversitenin Akademik takvimine göre belirlenmiş olup yaklaşık bir hesaplama yapılmıştır. Güz ve bahar yarıyılı için başvuru yapan öğrenciler sadece Güz yarıyılı için hibelendirme yapılacak olup; güz yarıyılında başarılı olduğu ve hibe kaldığı takdirde bahar yarıyılına hibe tahsisi yapılabilecektir. </t>
  </si>
  <si>
    <t>1. Erasmus Yabancı Dil Sınavı Sonucu 50'nin altında olan öğrencilerin nihai puanları hesaplanmamıştır.</t>
  </si>
  <si>
    <t>4. Hibeli öğrencilerin gideceği ülke ve kalacağı dönem için toplam gün bazlı süresine göre hibe verilecek olup, 14.06.2019 tarihi itibariyle kurumumuza toplamda 47.450 € öğrenim hibe açıklanmış bulunmaktadır.
http://ua.gov.tr/docs/default-source/erasmus-/2019-dönemi-hibe-dağıtım-sonuçları-yükseköğretim-kurumları.pdf?sfvrsn=0
Aday Öğrencimizin seçtiği Ülkenin aylık hibesi ( 300€ veya 500 €) planlanan kalış süreleri akademik dönem üzerinden hibelendirilmiş olup listede renkli olarak belirtilmiş öğrencilerimiz hibe alacak durumdadır.   Hibesiz hareketlilik  yapmak isteyen öğrencilerimiz bu haktan faydalanabileceklerdir. Hibeli hareketlilik yapma hakkından feragat eden öğrencilerin hibeleri listede sıradaki öğrenciye tahsis edilecektir.</t>
  </si>
  <si>
    <t>5. Öğrenim hareketliliğine katılamayacak/katılmayacak olan öğrencilerin 29 Ağustos 2019 Perşembe gününe kadar feragat dilekçesi vermesi gerekmektedir. Bu tarihten sonra feragat edilmesi durumunda bir sonraki dönemden puan düşülecektir.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</si>
</sst>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d\.mm\.yyyy"/>
    <numFmt numFmtId="165" formatCode="#,##0\ [$€-1]"/>
  </numFmts>
  <fonts count="12" x14ac:knownFonts="1">
    <font>
      <sz val="11"/>
      <color theme="1"/>
      <name val="Calibri"/>
      <family val="2"/>
      <scheme val="minor"/>
    </font>
    <font>
      <sz val="9"/>
      <color rgb="FFFFFFFF"/>
      <name val="Times New Roman"/>
      <family val="1"/>
      <charset val="162"/>
    </font>
    <font>
      <sz val="9"/>
      <color rgb="FF000000"/>
      <name val="Times New Roman"/>
      <family val="1"/>
      <charset val="162"/>
    </font>
    <font>
      <sz val="9"/>
      <name val="Times New Roman"/>
      <family val="1"/>
      <charset val="162"/>
    </font>
    <font>
      <sz val="11"/>
      <name val="Calibri"/>
      <family val="2"/>
      <scheme val="minor"/>
    </font>
    <font>
      <sz val="14"/>
      <color theme="1"/>
      <name val="Calibri"/>
      <family val="2"/>
      <scheme val="minor"/>
    </font>
    <font>
      <sz val="14"/>
      <color rgb="FF000000"/>
      <name val="Times New Roman"/>
      <family val="1"/>
      <charset val="162"/>
    </font>
    <font>
      <b/>
      <sz val="11"/>
      <color theme="1"/>
      <name val="Calibri"/>
      <family val="2"/>
      <charset val="162"/>
      <scheme val="minor"/>
    </font>
    <font>
      <b/>
      <sz val="14"/>
      <color theme="1"/>
      <name val="Calibri"/>
      <family val="2"/>
      <charset val="162"/>
      <scheme val="minor"/>
    </font>
    <font>
      <u/>
      <sz val="11"/>
      <color theme="10"/>
      <name val="Calibri"/>
      <family val="2"/>
      <scheme val="minor"/>
    </font>
    <font>
      <b/>
      <sz val="9"/>
      <color rgb="FF000000"/>
      <name val="Times New Roman"/>
      <family val="1"/>
      <charset val="162"/>
    </font>
    <font>
      <sz val="16"/>
      <color rgb="FF000000"/>
      <name val="Times New Roman"/>
      <family val="1"/>
      <charset val="162"/>
    </font>
  </fonts>
  <fills count="14">
    <fill>
      <patternFill patternType="none"/>
    </fill>
    <fill>
      <patternFill patternType="gray125"/>
    </fill>
    <fill>
      <patternFill patternType="solid">
        <fgColor rgb="FF808080"/>
      </patternFill>
    </fill>
    <fill>
      <patternFill patternType="solid">
        <fgColor rgb="FFFFFF00"/>
        <bgColor indexed="64"/>
      </patternFill>
    </fill>
    <fill>
      <patternFill patternType="solid">
        <fgColor rgb="FFFF0000"/>
        <bgColor indexed="64"/>
      </patternFill>
    </fill>
    <fill>
      <patternFill patternType="solid">
        <fgColor rgb="FFFFFFCC"/>
        <bgColor indexed="64"/>
      </patternFill>
    </fill>
    <fill>
      <patternFill patternType="solid">
        <fgColor rgb="FFFF99FF"/>
        <bgColor indexed="64"/>
      </patternFill>
    </fill>
    <fill>
      <patternFill patternType="solid">
        <fgColor rgb="FF99CCFF"/>
        <bgColor indexed="64"/>
      </patternFill>
    </fill>
    <fill>
      <patternFill patternType="solid">
        <fgColor rgb="FF99FF66"/>
        <bgColor indexed="64"/>
      </patternFill>
    </fill>
    <fill>
      <patternFill patternType="solid">
        <fgColor rgb="FFB2B2B2"/>
        <bgColor indexed="64"/>
      </patternFill>
    </fill>
    <fill>
      <patternFill patternType="solid">
        <fgColor rgb="FF99FFCC"/>
        <bgColor indexed="64"/>
      </patternFill>
    </fill>
    <fill>
      <patternFill patternType="solid">
        <fgColor theme="5" tint="0.59999389629810485"/>
        <bgColor indexed="64"/>
      </patternFill>
    </fill>
    <fill>
      <patternFill patternType="solid">
        <fgColor theme="0"/>
        <bgColor indexed="64"/>
      </patternFill>
    </fill>
    <fill>
      <patternFill patternType="solid">
        <fgColor theme="1"/>
        <bgColor indexed="64"/>
      </patternFill>
    </fill>
  </fills>
  <borders count="47">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top style="thin">
        <color rgb="FFA9A9A9"/>
      </top>
      <bottom style="thin">
        <color rgb="FFA9A9A9"/>
      </bottom>
      <diagonal/>
    </border>
    <border>
      <left style="medium">
        <color indexed="64"/>
      </left>
      <right/>
      <top/>
      <bottom style="thin">
        <color rgb="FFA9A9A9"/>
      </bottom>
      <diagonal/>
    </border>
    <border>
      <left style="medium">
        <color indexed="64"/>
      </left>
      <right/>
      <top style="thin">
        <color rgb="FFA9A9A9"/>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top/>
      <bottom/>
      <diagonal/>
    </border>
    <border>
      <left style="medium">
        <color indexed="64"/>
      </left>
      <right/>
      <top style="medium">
        <color indexed="64"/>
      </top>
      <bottom style="thin">
        <color rgb="FFA9A9A9"/>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top style="medium">
        <color indexed="64"/>
      </top>
      <bottom style="medium">
        <color indexed="64"/>
      </bottom>
      <diagonal/>
    </border>
  </borders>
  <cellStyleXfs count="2">
    <xf numFmtId="0" fontId="0" fillId="0" borderId="0"/>
    <xf numFmtId="0" fontId="9" fillId="0" borderId="0" applyNumberFormat="0" applyFill="0" applyBorder="0" applyAlignment="0" applyProtection="0"/>
  </cellStyleXfs>
  <cellXfs count="298">
    <xf numFmtId="0" fontId="0" fillId="0" borderId="0" xfId="0"/>
    <xf numFmtId="0" fontId="0" fillId="0" borderId="0" xfId="0" applyFill="1"/>
    <xf numFmtId="0" fontId="4" fillId="0" borderId="0" xfId="0" applyFont="1" applyFill="1"/>
    <xf numFmtId="49" fontId="2" fillId="0" borderId="1" xfId="0" applyNumberFormat="1" applyFont="1" applyFill="1" applyBorder="1" applyAlignment="1">
      <alignment horizontal="left" vertical="center" wrapText="1" readingOrder="1"/>
    </xf>
    <xf numFmtId="49" fontId="2" fillId="0" borderId="5" xfId="0" applyNumberFormat="1" applyFont="1" applyFill="1" applyBorder="1" applyAlignment="1">
      <alignment horizontal="left" vertical="center" wrapText="1" readingOrder="1"/>
    </xf>
    <xf numFmtId="49" fontId="2" fillId="0" borderId="7" xfId="0" applyNumberFormat="1" applyFont="1" applyFill="1" applyBorder="1" applyAlignment="1">
      <alignment horizontal="left" vertical="center" wrapText="1" readingOrder="1"/>
    </xf>
    <xf numFmtId="49" fontId="2" fillId="3" borderId="1" xfId="0" applyNumberFormat="1" applyFont="1" applyFill="1" applyBorder="1" applyAlignment="1">
      <alignment horizontal="left" vertical="center" wrapText="1" readingOrder="1"/>
    </xf>
    <xf numFmtId="49" fontId="2" fillId="0" borderId="9" xfId="0" applyNumberFormat="1" applyFont="1" applyFill="1" applyBorder="1" applyAlignment="1">
      <alignment horizontal="left" vertical="center" wrapText="1" readingOrder="1"/>
    </xf>
    <xf numFmtId="49" fontId="2" fillId="4" borderId="3" xfId="0" applyNumberFormat="1" applyFont="1" applyFill="1" applyBorder="1" applyAlignment="1">
      <alignment horizontal="left" vertical="center" wrapText="1" readingOrder="1"/>
    </xf>
    <xf numFmtId="49" fontId="2" fillId="4" borderId="1" xfId="0" applyNumberFormat="1" applyFont="1" applyFill="1" applyBorder="1" applyAlignment="1">
      <alignment horizontal="left" vertical="center" wrapText="1" readingOrder="1"/>
    </xf>
    <xf numFmtId="49" fontId="2" fillId="6" borderId="1" xfId="0" applyNumberFormat="1" applyFont="1" applyFill="1" applyBorder="1" applyAlignment="1">
      <alignment horizontal="left" vertical="center" wrapText="1" readingOrder="1"/>
    </xf>
    <xf numFmtId="49" fontId="2" fillId="7" borderId="3" xfId="0" applyNumberFormat="1" applyFont="1" applyFill="1" applyBorder="1" applyAlignment="1">
      <alignment horizontal="left" vertical="center" wrapText="1" readingOrder="1"/>
    </xf>
    <xf numFmtId="49" fontId="2" fillId="7" borderId="1" xfId="0" applyNumberFormat="1" applyFont="1" applyFill="1" applyBorder="1" applyAlignment="1">
      <alignment horizontal="left" vertical="center" wrapText="1" readingOrder="1"/>
    </xf>
    <xf numFmtId="49" fontId="2" fillId="8" borderId="3" xfId="0" applyNumberFormat="1" applyFont="1" applyFill="1" applyBorder="1" applyAlignment="1">
      <alignment horizontal="left" vertical="center" wrapText="1" readingOrder="1"/>
    </xf>
    <xf numFmtId="49" fontId="3" fillId="0" borderId="1" xfId="0" applyNumberFormat="1" applyFont="1" applyFill="1" applyBorder="1" applyAlignment="1">
      <alignment horizontal="left" vertical="center" wrapText="1" readingOrder="1"/>
    </xf>
    <xf numFmtId="49" fontId="2" fillId="9" borderId="1" xfId="0" applyNumberFormat="1" applyFont="1" applyFill="1" applyBorder="1" applyAlignment="1">
      <alignment horizontal="left" vertical="center" wrapText="1" readingOrder="1"/>
    </xf>
    <xf numFmtId="49" fontId="3" fillId="9" borderId="1" xfId="0" applyNumberFormat="1" applyFont="1" applyFill="1" applyBorder="1" applyAlignment="1">
      <alignment horizontal="left" vertical="center" wrapText="1" readingOrder="1"/>
    </xf>
    <xf numFmtId="49" fontId="2" fillId="0" borderId="11" xfId="0" applyNumberFormat="1" applyFont="1" applyFill="1" applyBorder="1" applyAlignment="1">
      <alignment horizontal="left" vertical="center" wrapText="1" readingOrder="1"/>
    </xf>
    <xf numFmtId="49" fontId="2" fillId="0" borderId="12" xfId="0" applyNumberFormat="1" applyFont="1" applyFill="1" applyBorder="1" applyAlignment="1">
      <alignment horizontal="left" vertical="center" wrapText="1" readingOrder="1"/>
    </xf>
    <xf numFmtId="0" fontId="2" fillId="0" borderId="1" xfId="0" applyNumberFormat="1" applyFont="1" applyFill="1" applyBorder="1" applyAlignment="1">
      <alignment horizontal="center" vertical="center" wrapText="1" readingOrder="1"/>
    </xf>
    <xf numFmtId="49" fontId="2" fillId="0" borderId="1" xfId="0" applyNumberFormat="1" applyFont="1" applyFill="1" applyBorder="1" applyAlignment="1">
      <alignment horizontal="center" vertical="center" wrapText="1" readingOrder="1"/>
    </xf>
    <xf numFmtId="0" fontId="2" fillId="0" borderId="9" xfId="0" applyNumberFormat="1" applyFont="1" applyFill="1" applyBorder="1" applyAlignment="1">
      <alignment horizontal="center" vertical="center" wrapText="1" readingOrder="1"/>
    </xf>
    <xf numFmtId="49" fontId="2" fillId="0" borderId="9" xfId="0" applyNumberFormat="1" applyFont="1" applyFill="1" applyBorder="1" applyAlignment="1">
      <alignment horizontal="center" vertical="center" wrapText="1" readingOrder="1"/>
    </xf>
    <xf numFmtId="0" fontId="3" fillId="0" borderId="1" xfId="0" applyNumberFormat="1" applyFont="1" applyFill="1" applyBorder="1" applyAlignment="1">
      <alignment horizontal="center" vertical="center" wrapText="1" readingOrder="1"/>
    </xf>
    <xf numFmtId="49" fontId="3" fillId="0" borderId="1" xfId="0" applyNumberFormat="1" applyFont="1" applyFill="1" applyBorder="1" applyAlignment="1">
      <alignment horizontal="center" vertical="center" wrapText="1" readingOrder="1"/>
    </xf>
    <xf numFmtId="0" fontId="2" fillId="0" borderId="7" xfId="0" applyNumberFormat="1" applyFont="1" applyFill="1" applyBorder="1" applyAlignment="1">
      <alignment horizontal="center" vertical="center" wrapText="1" readingOrder="1"/>
    </xf>
    <xf numFmtId="49" fontId="2" fillId="0" borderId="7" xfId="0" applyNumberFormat="1" applyFont="1" applyFill="1" applyBorder="1" applyAlignment="1">
      <alignment horizontal="center" vertical="center" wrapText="1" readingOrder="1"/>
    </xf>
    <xf numFmtId="0" fontId="0" fillId="0" borderId="0" xfId="0" applyAlignment="1">
      <alignment horizontal="center"/>
    </xf>
    <xf numFmtId="49" fontId="2" fillId="10" borderId="1" xfId="0" applyNumberFormat="1" applyFont="1" applyFill="1" applyBorder="1" applyAlignment="1">
      <alignment horizontal="left" vertical="center" wrapText="1" readingOrder="1"/>
    </xf>
    <xf numFmtId="0" fontId="5" fillId="0" borderId="0" xfId="0" applyFont="1"/>
    <xf numFmtId="0" fontId="5" fillId="0" borderId="0" xfId="0" applyFont="1" applyAlignment="1">
      <alignment horizontal="center"/>
    </xf>
    <xf numFmtId="164" fontId="2" fillId="0" borderId="1" xfId="0" applyNumberFormat="1" applyFont="1" applyFill="1" applyBorder="1" applyAlignment="1">
      <alignment horizontal="center" vertical="center" wrapText="1" readingOrder="1"/>
    </xf>
    <xf numFmtId="164" fontId="2" fillId="0" borderId="9" xfId="0" applyNumberFormat="1" applyFont="1" applyFill="1" applyBorder="1" applyAlignment="1">
      <alignment horizontal="center" vertical="center" wrapText="1" readingOrder="1"/>
    </xf>
    <xf numFmtId="164" fontId="3" fillId="0" borderId="1" xfId="0" applyNumberFormat="1" applyFont="1" applyFill="1" applyBorder="1" applyAlignment="1">
      <alignment horizontal="center" vertical="center" wrapText="1" readingOrder="1"/>
    </xf>
    <xf numFmtId="164" fontId="2" fillId="0" borderId="7" xfId="0" applyNumberFormat="1" applyFont="1" applyFill="1" applyBorder="1" applyAlignment="1">
      <alignment horizontal="center" vertical="center" wrapText="1" readingOrder="1"/>
    </xf>
    <xf numFmtId="49" fontId="2" fillId="0" borderId="14" xfId="0" applyNumberFormat="1" applyFont="1" applyFill="1" applyBorder="1" applyAlignment="1">
      <alignment horizontal="center" vertical="center" wrapText="1" readingOrder="1"/>
    </xf>
    <xf numFmtId="49" fontId="2" fillId="0" borderId="6" xfId="0" applyNumberFormat="1" applyFont="1" applyFill="1" applyBorder="1" applyAlignment="1">
      <alignment horizontal="center" vertical="center" wrapText="1" readingOrder="1"/>
    </xf>
    <xf numFmtId="49" fontId="2" fillId="11" borderId="3" xfId="0" applyNumberFormat="1" applyFont="1" applyFill="1" applyBorder="1" applyAlignment="1">
      <alignment horizontal="left" vertical="center" wrapText="1" readingOrder="1"/>
    </xf>
    <xf numFmtId="49" fontId="2" fillId="11" borderId="1" xfId="0" applyNumberFormat="1" applyFont="1" applyFill="1" applyBorder="1" applyAlignment="1">
      <alignment horizontal="left" vertical="center" wrapText="1" readingOrder="1"/>
    </xf>
    <xf numFmtId="49" fontId="2" fillId="3" borderId="14" xfId="0" applyNumberFormat="1" applyFont="1" applyFill="1" applyBorder="1" applyAlignment="1">
      <alignment horizontal="center" vertical="center" wrapText="1" readingOrder="1"/>
    </xf>
    <xf numFmtId="49" fontId="2" fillId="7" borderId="2" xfId="0" applyNumberFormat="1" applyFont="1" applyFill="1" applyBorder="1" applyAlignment="1">
      <alignment horizontal="center" vertical="center" wrapText="1" readingOrder="1"/>
    </xf>
    <xf numFmtId="49" fontId="2" fillId="7" borderId="14" xfId="0" applyNumberFormat="1" applyFont="1" applyFill="1" applyBorder="1" applyAlignment="1">
      <alignment horizontal="center" vertical="center" wrapText="1" readingOrder="1"/>
    </xf>
    <xf numFmtId="49" fontId="2" fillId="4" borderId="2" xfId="0" applyNumberFormat="1" applyFont="1" applyFill="1" applyBorder="1" applyAlignment="1">
      <alignment horizontal="center" vertical="center" wrapText="1" readingOrder="1"/>
    </xf>
    <xf numFmtId="49" fontId="2" fillId="4" borderId="14" xfId="0" applyNumberFormat="1" applyFont="1" applyFill="1" applyBorder="1" applyAlignment="1">
      <alignment horizontal="center" vertical="center" wrapText="1" readingOrder="1"/>
    </xf>
    <xf numFmtId="49" fontId="2" fillId="6" borderId="14" xfId="0" applyNumberFormat="1" applyFont="1" applyFill="1" applyBorder="1" applyAlignment="1">
      <alignment horizontal="center" vertical="center" wrapText="1" readingOrder="1"/>
    </xf>
    <xf numFmtId="49" fontId="2" fillId="8" borderId="2" xfId="0" applyNumberFormat="1" applyFont="1" applyFill="1" applyBorder="1" applyAlignment="1">
      <alignment horizontal="center" vertical="center" wrapText="1" readingOrder="1"/>
    </xf>
    <xf numFmtId="0" fontId="0" fillId="0" borderId="1" xfId="0" applyBorder="1" applyAlignment="1">
      <alignment horizontal="center"/>
    </xf>
    <xf numFmtId="0" fontId="0" fillId="0" borderId="25" xfId="0" applyBorder="1"/>
    <xf numFmtId="0" fontId="0" fillId="0" borderId="2" xfId="0" applyBorder="1"/>
    <xf numFmtId="0" fontId="0" fillId="0" borderId="3" xfId="0" applyBorder="1" applyAlignment="1">
      <alignment horizontal="center"/>
    </xf>
    <xf numFmtId="0" fontId="0" fillId="0" borderId="14" xfId="0" applyBorder="1"/>
    <xf numFmtId="0" fontId="0" fillId="0" borderId="6" xfId="0" applyBorder="1"/>
    <xf numFmtId="0" fontId="0" fillId="0" borderId="7" xfId="0" applyBorder="1" applyAlignment="1">
      <alignment horizontal="center"/>
    </xf>
    <xf numFmtId="0" fontId="0" fillId="0" borderId="28" xfId="0" applyBorder="1"/>
    <xf numFmtId="0" fontId="0" fillId="0" borderId="29" xfId="0" applyBorder="1" applyAlignment="1">
      <alignment horizontal="center"/>
    </xf>
    <xf numFmtId="0" fontId="0" fillId="0" borderId="26" xfId="0" applyBorder="1" applyAlignment="1">
      <alignment horizontal="center" wrapText="1"/>
    </xf>
    <xf numFmtId="0" fontId="8" fillId="0" borderId="30" xfId="0" applyFont="1" applyBorder="1" applyAlignment="1">
      <alignment horizontal="center"/>
    </xf>
    <xf numFmtId="0" fontId="7" fillId="0" borderId="27" xfId="0" applyFont="1" applyBorder="1" applyAlignment="1">
      <alignment horizontal="center" wrapText="1"/>
    </xf>
    <xf numFmtId="0" fontId="7" fillId="0" borderId="4" xfId="0" applyFont="1" applyBorder="1" applyAlignment="1">
      <alignment horizontal="center"/>
    </xf>
    <xf numFmtId="0" fontId="7" fillId="0" borderId="5" xfId="0" applyFont="1" applyBorder="1" applyAlignment="1">
      <alignment horizontal="center"/>
    </xf>
    <xf numFmtId="0" fontId="7" fillId="0" borderId="8" xfId="0" applyFont="1" applyBorder="1" applyAlignment="1">
      <alignment horizontal="center"/>
    </xf>
    <xf numFmtId="0" fontId="3" fillId="0" borderId="1" xfId="1"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5" fillId="0" borderId="21" xfId="0" applyFont="1" applyBorder="1"/>
    <xf numFmtId="0" fontId="0" fillId="0" borderId="21" xfId="0" applyBorder="1"/>
    <xf numFmtId="49" fontId="2" fillId="12" borderId="1" xfId="0" applyNumberFormat="1" applyFont="1" applyFill="1" applyBorder="1" applyAlignment="1">
      <alignment horizontal="center" vertical="center" wrapText="1" readingOrder="1"/>
    </xf>
    <xf numFmtId="0" fontId="3" fillId="0" borderId="5" xfId="0" applyFont="1" applyFill="1" applyBorder="1" applyAlignment="1">
      <alignment horizontal="center" vertical="center" wrapText="1"/>
    </xf>
    <xf numFmtId="0" fontId="3" fillId="12" borderId="5" xfId="0" applyFont="1" applyFill="1" applyBorder="1" applyAlignment="1">
      <alignment horizontal="center" vertical="center" wrapText="1"/>
    </xf>
    <xf numFmtId="49" fontId="2" fillId="12" borderId="5" xfId="0" applyNumberFormat="1" applyFont="1" applyFill="1" applyBorder="1" applyAlignment="1">
      <alignment horizontal="center" vertical="center" wrapText="1" readingOrder="1"/>
    </xf>
    <xf numFmtId="0" fontId="3" fillId="0" borderId="8"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9" xfId="1" applyFont="1" applyFill="1" applyBorder="1" applyAlignment="1">
      <alignment horizontal="center" vertical="center" wrapText="1"/>
    </xf>
    <xf numFmtId="0" fontId="0" fillId="0" borderId="0" xfId="0" applyBorder="1"/>
    <xf numFmtId="0" fontId="5" fillId="0" borderId="0" xfId="0" applyFont="1" applyBorder="1"/>
    <xf numFmtId="49" fontId="2" fillId="10" borderId="2" xfId="0" applyNumberFormat="1" applyFont="1" applyFill="1" applyBorder="1" applyAlignment="1">
      <alignment horizontal="center" vertical="center" wrapText="1" readingOrder="1"/>
    </xf>
    <xf numFmtId="49" fontId="2" fillId="10" borderId="3" xfId="0" applyNumberFormat="1" applyFont="1" applyFill="1" applyBorder="1" applyAlignment="1">
      <alignment horizontal="left" vertical="center" wrapText="1" readingOrder="1"/>
    </xf>
    <xf numFmtId="49" fontId="2" fillId="0" borderId="23" xfId="0" applyNumberFormat="1" applyFont="1" applyFill="1" applyBorder="1" applyAlignment="1">
      <alignment horizontal="left" vertical="center" wrapText="1" readingOrder="1"/>
    </xf>
    <xf numFmtId="49" fontId="2" fillId="0" borderId="24" xfId="0" applyNumberFormat="1" applyFont="1" applyFill="1" applyBorder="1" applyAlignment="1">
      <alignment horizontal="left" vertical="center" wrapText="1" readingOrder="1"/>
    </xf>
    <xf numFmtId="49" fontId="2" fillId="3" borderId="5" xfId="0" applyNumberFormat="1" applyFont="1" applyFill="1" applyBorder="1" applyAlignment="1">
      <alignment horizontal="left" vertical="center" wrapText="1" readingOrder="1"/>
    </xf>
    <xf numFmtId="49" fontId="2" fillId="0" borderId="10" xfId="0" applyNumberFormat="1" applyFont="1" applyFill="1" applyBorder="1" applyAlignment="1">
      <alignment horizontal="left" vertical="center" wrapText="1" readingOrder="1"/>
    </xf>
    <xf numFmtId="49" fontId="2" fillId="10" borderId="4" xfId="0" applyNumberFormat="1" applyFont="1" applyFill="1" applyBorder="1" applyAlignment="1">
      <alignment horizontal="left" vertical="center" wrapText="1" readingOrder="1"/>
    </xf>
    <xf numFmtId="49" fontId="2" fillId="4" borderId="4" xfId="0" applyNumberFormat="1" applyFont="1" applyFill="1" applyBorder="1" applyAlignment="1">
      <alignment horizontal="left" vertical="center" wrapText="1" readingOrder="1"/>
    </xf>
    <xf numFmtId="49" fontId="2" fillId="4" borderId="5" xfId="0" applyNumberFormat="1" applyFont="1" applyFill="1" applyBorder="1" applyAlignment="1">
      <alignment horizontal="left" vertical="center" wrapText="1" readingOrder="1"/>
    </xf>
    <xf numFmtId="49" fontId="2" fillId="6" borderId="5" xfId="0" applyNumberFormat="1" applyFont="1" applyFill="1" applyBorder="1" applyAlignment="1">
      <alignment horizontal="left" vertical="center" wrapText="1" readingOrder="1"/>
    </xf>
    <xf numFmtId="49" fontId="2" fillId="7" borderId="5" xfId="0" applyNumberFormat="1" applyFont="1" applyFill="1" applyBorder="1" applyAlignment="1">
      <alignment horizontal="left" vertical="center" wrapText="1" readingOrder="1"/>
    </xf>
    <xf numFmtId="49" fontId="2" fillId="8" borderId="4" xfId="0" applyNumberFormat="1" applyFont="1" applyFill="1" applyBorder="1" applyAlignment="1">
      <alignment horizontal="left" vertical="center" wrapText="1" readingOrder="1"/>
    </xf>
    <xf numFmtId="0" fontId="9" fillId="0" borderId="1" xfId="1" applyFill="1" applyBorder="1" applyAlignment="1">
      <alignment horizontal="center" vertical="center" wrapText="1"/>
    </xf>
    <xf numFmtId="49" fontId="2" fillId="11" borderId="2" xfId="0" applyNumberFormat="1" applyFont="1" applyFill="1" applyBorder="1" applyAlignment="1">
      <alignment horizontal="center" vertical="center" wrapText="1" readingOrder="1"/>
    </xf>
    <xf numFmtId="49" fontId="2" fillId="11" borderId="14" xfId="0" applyNumberFormat="1" applyFont="1" applyFill="1" applyBorder="1" applyAlignment="1">
      <alignment horizontal="center" vertical="center" wrapText="1" readingOrder="1"/>
    </xf>
    <xf numFmtId="49" fontId="2" fillId="11" borderId="4" xfId="0" applyNumberFormat="1" applyFont="1" applyFill="1" applyBorder="1" applyAlignment="1">
      <alignment horizontal="left" vertical="center" wrapText="1" readingOrder="1"/>
    </xf>
    <xf numFmtId="49" fontId="2" fillId="11" borderId="5" xfId="0" applyNumberFormat="1" applyFont="1" applyFill="1" applyBorder="1" applyAlignment="1">
      <alignment horizontal="left" vertical="center" wrapText="1" readingOrder="1"/>
    </xf>
    <xf numFmtId="49" fontId="2" fillId="0" borderId="33" xfId="0" applyNumberFormat="1" applyFont="1" applyFill="1" applyBorder="1" applyAlignment="1">
      <alignment horizontal="left" vertical="center" wrapText="1" readingOrder="1"/>
    </xf>
    <xf numFmtId="49" fontId="2" fillId="0" borderId="34" xfId="0" applyNumberFormat="1" applyFont="1" applyFill="1" applyBorder="1" applyAlignment="1">
      <alignment horizontal="left" vertical="center" wrapText="1" readingOrder="1"/>
    </xf>
    <xf numFmtId="49" fontId="3" fillId="0" borderId="33" xfId="0" applyNumberFormat="1" applyFont="1" applyFill="1" applyBorder="1" applyAlignment="1">
      <alignment horizontal="left" vertical="center" wrapText="1" readingOrder="1"/>
    </xf>
    <xf numFmtId="49" fontId="2" fillId="0" borderId="35" xfId="0" applyNumberFormat="1" applyFont="1" applyFill="1" applyBorder="1" applyAlignment="1">
      <alignment horizontal="left" vertical="center" wrapText="1" readingOrder="1"/>
    </xf>
    <xf numFmtId="0" fontId="3" fillId="0" borderId="37" xfId="0" applyFont="1" applyFill="1" applyBorder="1" applyAlignment="1">
      <alignment horizontal="center" vertical="center" wrapText="1"/>
    </xf>
    <xf numFmtId="0" fontId="3" fillId="12" borderId="37" xfId="0" applyFont="1" applyFill="1" applyBorder="1" applyAlignment="1">
      <alignment horizontal="center" vertical="center" wrapText="1"/>
    </xf>
    <xf numFmtId="49" fontId="2" fillId="12" borderId="37" xfId="0" applyNumberFormat="1" applyFont="1" applyFill="1" applyBorder="1" applyAlignment="1">
      <alignment horizontal="center" vertical="center" wrapText="1" readingOrder="1"/>
    </xf>
    <xf numFmtId="0" fontId="3" fillId="0" borderId="38" xfId="0" applyFont="1" applyFill="1" applyBorder="1" applyAlignment="1">
      <alignment horizontal="center" vertical="center" wrapText="1"/>
    </xf>
    <xf numFmtId="0" fontId="3" fillId="0" borderId="37" xfId="0" applyFont="1" applyFill="1" applyBorder="1" applyAlignment="1">
      <alignment horizontal="left" vertical="center" wrapText="1"/>
    </xf>
    <xf numFmtId="49" fontId="2" fillId="12" borderId="38" xfId="0" applyNumberFormat="1" applyFont="1" applyFill="1" applyBorder="1" applyAlignment="1">
      <alignment horizontal="center" vertical="center" wrapText="1" readingOrder="1"/>
    </xf>
    <xf numFmtId="0" fontId="0" fillId="3" borderId="0" xfId="0" applyFill="1"/>
    <xf numFmtId="49" fontId="2" fillId="10" borderId="33" xfId="0" applyNumberFormat="1" applyFont="1" applyFill="1" applyBorder="1" applyAlignment="1">
      <alignment horizontal="left" vertical="center" wrapText="1" readingOrder="1"/>
    </xf>
    <xf numFmtId="49" fontId="2" fillId="10" borderId="22" xfId="0" applyNumberFormat="1" applyFont="1" applyFill="1" applyBorder="1" applyAlignment="1">
      <alignment horizontal="left" vertical="center" wrapText="1" readingOrder="1"/>
    </xf>
    <xf numFmtId="0" fontId="2" fillId="10" borderId="3" xfId="0" applyNumberFormat="1" applyFont="1" applyFill="1" applyBorder="1" applyAlignment="1">
      <alignment horizontal="center" vertical="center" wrapText="1" readingOrder="1"/>
    </xf>
    <xf numFmtId="164" fontId="2" fillId="10" borderId="3" xfId="0" applyNumberFormat="1" applyFont="1" applyFill="1" applyBorder="1" applyAlignment="1">
      <alignment horizontal="center" vertical="center" wrapText="1" readingOrder="1"/>
    </xf>
    <xf numFmtId="49" fontId="2" fillId="10" borderId="3" xfId="0" applyNumberFormat="1" applyFont="1" applyFill="1" applyBorder="1" applyAlignment="1">
      <alignment horizontal="center" vertical="center" wrapText="1" readingOrder="1"/>
    </xf>
    <xf numFmtId="0" fontId="3" fillId="10" borderId="3" xfId="0" applyFont="1" applyFill="1" applyBorder="1" applyAlignment="1">
      <alignment horizontal="center" vertical="center" wrapText="1"/>
    </xf>
    <xf numFmtId="0" fontId="3" fillId="10" borderId="4" xfId="0" applyFont="1" applyFill="1" applyBorder="1" applyAlignment="1">
      <alignment horizontal="center" vertical="center" wrapText="1"/>
    </xf>
    <xf numFmtId="0" fontId="3" fillId="10" borderId="36" xfId="0" applyFont="1" applyFill="1" applyBorder="1" applyAlignment="1">
      <alignment horizontal="center" vertical="center" wrapText="1"/>
    </xf>
    <xf numFmtId="0" fontId="0" fillId="10" borderId="0" xfId="0" applyFill="1"/>
    <xf numFmtId="49" fontId="2" fillId="3" borderId="13" xfId="0" applyNumberFormat="1" applyFont="1" applyFill="1" applyBorder="1" applyAlignment="1">
      <alignment horizontal="left" vertical="center" wrapText="1" readingOrder="1"/>
    </xf>
    <xf numFmtId="0" fontId="3" fillId="3" borderId="37" xfId="0" applyFont="1" applyFill="1" applyBorder="1" applyAlignment="1">
      <alignment horizontal="center" vertical="center" wrapText="1"/>
    </xf>
    <xf numFmtId="49" fontId="2" fillId="3" borderId="11" xfId="0" applyNumberFormat="1" applyFont="1" applyFill="1" applyBorder="1" applyAlignment="1">
      <alignment horizontal="left" vertical="center" wrapText="1" readingOrder="1"/>
    </xf>
    <xf numFmtId="49" fontId="2" fillId="3" borderId="23" xfId="0" applyNumberFormat="1" applyFont="1" applyFill="1" applyBorder="1" applyAlignment="1">
      <alignment horizontal="left" vertical="center" wrapText="1" readingOrder="1"/>
    </xf>
    <xf numFmtId="0" fontId="2" fillId="3" borderId="1" xfId="0" applyNumberFormat="1" applyFont="1" applyFill="1" applyBorder="1" applyAlignment="1">
      <alignment horizontal="center" vertical="center" wrapText="1" readingOrder="1"/>
    </xf>
    <xf numFmtId="164" fontId="2" fillId="3" borderId="1" xfId="0" applyNumberFormat="1" applyFont="1" applyFill="1" applyBorder="1" applyAlignment="1">
      <alignment horizontal="center" vertical="center" wrapText="1" readingOrder="1"/>
    </xf>
    <xf numFmtId="49" fontId="2" fillId="3" borderId="1" xfId="0" applyNumberFormat="1" applyFont="1" applyFill="1" applyBorder="1" applyAlignment="1">
      <alignment horizontal="center" vertical="center" wrapText="1" readingOrder="1"/>
    </xf>
    <xf numFmtId="0" fontId="3" fillId="3" borderId="1"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3" fillId="3" borderId="1" xfId="1" applyFont="1" applyFill="1" applyBorder="1" applyAlignment="1">
      <alignment horizontal="center" vertical="center" wrapText="1"/>
    </xf>
    <xf numFmtId="49" fontId="2" fillId="3" borderId="5" xfId="0" applyNumberFormat="1" applyFont="1" applyFill="1" applyBorder="1" applyAlignment="1">
      <alignment horizontal="center" vertical="center" wrapText="1" readingOrder="1"/>
    </xf>
    <xf numFmtId="49" fontId="2" fillId="3" borderId="37" xfId="0" applyNumberFormat="1" applyFont="1" applyFill="1" applyBorder="1" applyAlignment="1">
      <alignment horizontal="center" vertical="center" wrapText="1" readingOrder="1"/>
    </xf>
    <xf numFmtId="49" fontId="2" fillId="4" borderId="33" xfId="0" applyNumberFormat="1" applyFont="1" applyFill="1" applyBorder="1" applyAlignment="1">
      <alignment horizontal="left" vertical="center" wrapText="1" readingOrder="1"/>
    </xf>
    <xf numFmtId="49" fontId="2" fillId="4" borderId="22" xfId="0" applyNumberFormat="1" applyFont="1" applyFill="1" applyBorder="1" applyAlignment="1">
      <alignment horizontal="left" vertical="center" wrapText="1" readingOrder="1"/>
    </xf>
    <xf numFmtId="0" fontId="2" fillId="4" borderId="3" xfId="0" applyNumberFormat="1" applyFont="1" applyFill="1" applyBorder="1" applyAlignment="1">
      <alignment horizontal="center" vertical="center" wrapText="1" readingOrder="1"/>
    </xf>
    <xf numFmtId="164" fontId="2" fillId="4" borderId="3" xfId="0" applyNumberFormat="1" applyFont="1" applyFill="1" applyBorder="1" applyAlignment="1">
      <alignment horizontal="center" vertical="center" wrapText="1" readingOrder="1"/>
    </xf>
    <xf numFmtId="49" fontId="2" fillId="4" borderId="3" xfId="0" applyNumberFormat="1" applyFont="1" applyFill="1" applyBorder="1" applyAlignment="1">
      <alignment horizontal="center" vertical="center" wrapText="1" readingOrder="1"/>
    </xf>
    <xf numFmtId="0" fontId="3" fillId="4" borderId="3" xfId="0" applyFont="1" applyFill="1" applyBorder="1" applyAlignment="1">
      <alignment horizontal="center" vertical="center" wrapText="1"/>
    </xf>
    <xf numFmtId="0" fontId="0" fillId="4" borderId="0" xfId="0" applyFill="1"/>
    <xf numFmtId="49" fontId="2" fillId="4" borderId="23" xfId="0" applyNumberFormat="1" applyFont="1" applyFill="1" applyBorder="1" applyAlignment="1">
      <alignment horizontal="left" vertical="center" wrapText="1" readingOrder="1"/>
    </xf>
    <xf numFmtId="0" fontId="2" fillId="4" borderId="1" xfId="0" applyNumberFormat="1" applyFont="1" applyFill="1" applyBorder="1" applyAlignment="1">
      <alignment horizontal="center" vertical="center" wrapText="1" readingOrder="1"/>
    </xf>
    <xf numFmtId="164" fontId="2" fillId="4" borderId="1" xfId="0" applyNumberFormat="1" applyFont="1" applyFill="1" applyBorder="1" applyAlignment="1">
      <alignment horizontal="center" vertical="center" wrapText="1" readingOrder="1"/>
    </xf>
    <xf numFmtId="49" fontId="2" fillId="4" borderId="1" xfId="0" applyNumberFormat="1" applyFont="1" applyFill="1" applyBorder="1" applyAlignment="1">
      <alignment horizontal="center" vertical="center" wrapText="1" readingOrder="1"/>
    </xf>
    <xf numFmtId="0" fontId="3" fillId="4" borderId="1" xfId="0" applyFont="1" applyFill="1" applyBorder="1" applyAlignment="1">
      <alignment horizontal="center" vertical="center" wrapText="1"/>
    </xf>
    <xf numFmtId="0" fontId="3" fillId="4" borderId="5" xfId="0" applyFont="1" applyFill="1" applyBorder="1" applyAlignment="1">
      <alignment horizontal="center" vertical="center" wrapText="1"/>
    </xf>
    <xf numFmtId="0" fontId="5" fillId="0" borderId="0" xfId="0" applyFont="1" applyFill="1"/>
    <xf numFmtId="0" fontId="3" fillId="4" borderId="19" xfId="0" applyFont="1" applyFill="1" applyBorder="1" applyAlignment="1">
      <alignment horizontal="center" vertical="center" wrapText="1"/>
    </xf>
    <xf numFmtId="0" fontId="3" fillId="4" borderId="39" xfId="0" applyFont="1" applyFill="1" applyBorder="1" applyAlignment="1">
      <alignment horizontal="center" vertical="center" wrapText="1"/>
    </xf>
    <xf numFmtId="0" fontId="3" fillId="0" borderId="40" xfId="0" applyFont="1" applyFill="1" applyBorder="1" applyAlignment="1">
      <alignment horizontal="center" vertical="center" wrapText="1"/>
    </xf>
    <xf numFmtId="49" fontId="2" fillId="0" borderId="41" xfId="0" applyNumberFormat="1" applyFont="1" applyFill="1" applyBorder="1" applyAlignment="1">
      <alignment horizontal="left" vertical="center" wrapText="1" readingOrder="1"/>
    </xf>
    <xf numFmtId="49" fontId="2" fillId="4" borderId="42" xfId="0" applyNumberFormat="1" applyFont="1" applyFill="1" applyBorder="1" applyAlignment="1">
      <alignment horizontal="left" vertical="center" wrapText="1" readingOrder="1"/>
    </xf>
    <xf numFmtId="0" fontId="0" fillId="4" borderId="4" xfId="0" applyFill="1" applyBorder="1"/>
    <xf numFmtId="49" fontId="2" fillId="4" borderId="7" xfId="0" applyNumberFormat="1" applyFont="1" applyFill="1" applyBorder="1" applyAlignment="1">
      <alignment horizontal="left" vertical="center" wrapText="1" readingOrder="1"/>
    </xf>
    <xf numFmtId="49" fontId="2" fillId="6" borderId="23" xfId="0" applyNumberFormat="1" applyFont="1" applyFill="1" applyBorder="1" applyAlignment="1">
      <alignment horizontal="left" vertical="center" wrapText="1" readingOrder="1"/>
    </xf>
    <xf numFmtId="0" fontId="2" fillId="6" borderId="1" xfId="0" applyNumberFormat="1" applyFont="1" applyFill="1" applyBorder="1" applyAlignment="1">
      <alignment horizontal="center" vertical="center" wrapText="1" readingOrder="1"/>
    </xf>
    <xf numFmtId="164" fontId="2" fillId="6" borderId="1" xfId="0" applyNumberFormat="1" applyFont="1" applyFill="1" applyBorder="1" applyAlignment="1">
      <alignment horizontal="center" vertical="center" wrapText="1" readingOrder="1"/>
    </xf>
    <xf numFmtId="49" fontId="2" fillId="6" borderId="1" xfId="0" applyNumberFormat="1" applyFont="1" applyFill="1" applyBorder="1" applyAlignment="1">
      <alignment horizontal="center" vertical="center" wrapText="1" readingOrder="1"/>
    </xf>
    <xf numFmtId="0" fontId="3" fillId="6" borderId="1" xfId="1" applyFont="1" applyFill="1" applyBorder="1" applyAlignment="1">
      <alignment horizontal="center" vertical="center" wrapText="1"/>
    </xf>
    <xf numFmtId="0" fontId="3" fillId="6" borderId="1" xfId="0" applyFont="1" applyFill="1" applyBorder="1" applyAlignment="1">
      <alignment horizontal="center" vertical="center" wrapText="1"/>
    </xf>
    <xf numFmtId="0" fontId="3" fillId="6" borderId="5" xfId="0" applyFont="1" applyFill="1" applyBorder="1" applyAlignment="1">
      <alignment horizontal="center" vertical="center" wrapText="1"/>
    </xf>
    <xf numFmtId="0" fontId="3" fillId="6" borderId="37" xfId="0" applyFont="1" applyFill="1" applyBorder="1" applyAlignment="1">
      <alignment horizontal="center" vertical="center" wrapText="1"/>
    </xf>
    <xf numFmtId="164" fontId="2" fillId="7" borderId="3" xfId="0" applyNumberFormat="1" applyFont="1" applyFill="1" applyBorder="1" applyAlignment="1">
      <alignment horizontal="center" vertical="center" wrapText="1" readingOrder="1"/>
    </xf>
    <xf numFmtId="49" fontId="2" fillId="7" borderId="3" xfId="0" applyNumberFormat="1" applyFont="1" applyFill="1" applyBorder="1" applyAlignment="1">
      <alignment horizontal="center" vertical="center" wrapText="1" readingOrder="1"/>
    </xf>
    <xf numFmtId="49" fontId="2" fillId="7" borderId="23" xfId="0" applyNumberFormat="1" applyFont="1" applyFill="1" applyBorder="1" applyAlignment="1">
      <alignment horizontal="left" vertical="center" wrapText="1" readingOrder="1"/>
    </xf>
    <xf numFmtId="0" fontId="2" fillId="7" borderId="1" xfId="0" applyNumberFormat="1" applyFont="1" applyFill="1" applyBorder="1" applyAlignment="1">
      <alignment horizontal="center" vertical="center" wrapText="1" readingOrder="1"/>
    </xf>
    <xf numFmtId="164" fontId="2" fillId="7" borderId="1" xfId="0" applyNumberFormat="1" applyFont="1" applyFill="1" applyBorder="1" applyAlignment="1">
      <alignment horizontal="center" vertical="center" wrapText="1" readingOrder="1"/>
    </xf>
    <xf numFmtId="49" fontId="2" fillId="7" borderId="1" xfId="0" applyNumberFormat="1" applyFont="1" applyFill="1" applyBorder="1" applyAlignment="1">
      <alignment horizontal="center" vertical="center" wrapText="1" readingOrder="1"/>
    </xf>
    <xf numFmtId="0" fontId="3" fillId="7" borderId="1" xfId="0" applyFont="1" applyFill="1" applyBorder="1" applyAlignment="1">
      <alignment horizontal="center" vertical="center" wrapText="1"/>
    </xf>
    <xf numFmtId="0" fontId="3" fillId="7" borderId="5" xfId="0" applyFont="1" applyFill="1" applyBorder="1" applyAlignment="1">
      <alignment horizontal="center" vertical="center" wrapText="1"/>
    </xf>
    <xf numFmtId="0" fontId="3" fillId="7" borderId="37" xfId="0" applyFont="1" applyFill="1" applyBorder="1" applyAlignment="1">
      <alignment horizontal="center" vertical="center" wrapText="1"/>
    </xf>
    <xf numFmtId="0" fontId="3" fillId="7" borderId="1" xfId="1" applyFont="1" applyFill="1" applyBorder="1" applyAlignment="1">
      <alignment horizontal="center" vertical="center" wrapText="1"/>
    </xf>
    <xf numFmtId="49" fontId="2" fillId="7" borderId="7" xfId="0" applyNumberFormat="1" applyFont="1" applyFill="1" applyBorder="1" applyAlignment="1">
      <alignment horizontal="left" vertical="center" wrapText="1" readingOrder="1"/>
    </xf>
    <xf numFmtId="49" fontId="2" fillId="0" borderId="8" xfId="0" applyNumberFormat="1" applyFont="1" applyFill="1" applyBorder="1" applyAlignment="1">
      <alignment horizontal="left" vertical="center" wrapText="1" readingOrder="1"/>
    </xf>
    <xf numFmtId="49" fontId="2" fillId="0" borderId="43" xfId="0" applyNumberFormat="1" applyFont="1" applyFill="1" applyBorder="1" applyAlignment="1">
      <alignment horizontal="left" vertical="center" wrapText="1" readingOrder="1"/>
    </xf>
    <xf numFmtId="0" fontId="3" fillId="0" borderId="7" xfId="1" applyFont="1" applyFill="1" applyBorder="1" applyAlignment="1">
      <alignment horizontal="center" vertical="center" wrapText="1"/>
    </xf>
    <xf numFmtId="49" fontId="2" fillId="12" borderId="8" xfId="0" applyNumberFormat="1" applyFont="1" applyFill="1" applyBorder="1" applyAlignment="1">
      <alignment horizontal="center" vertical="center" wrapText="1" readingOrder="1"/>
    </xf>
    <xf numFmtId="49" fontId="2" fillId="7" borderId="4" xfId="0" applyNumberFormat="1" applyFont="1" applyFill="1" applyBorder="1" applyAlignment="1">
      <alignment horizontal="center" vertical="center" wrapText="1" readingOrder="1"/>
    </xf>
    <xf numFmtId="49" fontId="2" fillId="7" borderId="19" xfId="0" applyNumberFormat="1" applyFont="1" applyFill="1" applyBorder="1" applyAlignment="1">
      <alignment horizontal="left" vertical="center" wrapText="1" readingOrder="1"/>
    </xf>
    <xf numFmtId="49" fontId="2" fillId="7" borderId="22" xfId="0" applyNumberFormat="1" applyFont="1" applyFill="1" applyBorder="1" applyAlignment="1">
      <alignment horizontal="center" vertical="center" wrapText="1" readingOrder="1"/>
    </xf>
    <xf numFmtId="49" fontId="2" fillId="8" borderId="22" xfId="0" applyNumberFormat="1" applyFont="1" applyFill="1" applyBorder="1" applyAlignment="1">
      <alignment horizontal="left" vertical="center" wrapText="1" readingOrder="1"/>
    </xf>
    <xf numFmtId="0" fontId="2" fillId="8" borderId="3" xfId="0" applyNumberFormat="1" applyFont="1" applyFill="1" applyBorder="1" applyAlignment="1">
      <alignment horizontal="center" vertical="center" wrapText="1" readingOrder="1"/>
    </xf>
    <xf numFmtId="164" fontId="2" fillId="8" borderId="3" xfId="0" applyNumberFormat="1" applyFont="1" applyFill="1" applyBorder="1" applyAlignment="1">
      <alignment horizontal="center" vertical="center" wrapText="1" readingOrder="1"/>
    </xf>
    <xf numFmtId="49" fontId="2" fillId="8" borderId="3" xfId="0" applyNumberFormat="1" applyFont="1" applyFill="1" applyBorder="1" applyAlignment="1">
      <alignment horizontal="center" vertical="center" wrapText="1" readingOrder="1"/>
    </xf>
    <xf numFmtId="0" fontId="3" fillId="8" borderId="3" xfId="1" applyFont="1" applyFill="1" applyBorder="1" applyAlignment="1">
      <alignment horizontal="center" vertical="center" wrapText="1"/>
    </xf>
    <xf numFmtId="0" fontId="3" fillId="8" borderId="3" xfId="0" applyFont="1" applyFill="1" applyBorder="1" applyAlignment="1">
      <alignment horizontal="center" vertical="center" wrapText="1"/>
    </xf>
    <xf numFmtId="0" fontId="3" fillId="8" borderId="4" xfId="0" applyFont="1" applyFill="1" applyBorder="1" applyAlignment="1">
      <alignment horizontal="center" vertical="center" wrapText="1"/>
    </xf>
    <xf numFmtId="49" fontId="2" fillId="11" borderId="22" xfId="0" applyNumberFormat="1" applyFont="1" applyFill="1" applyBorder="1" applyAlignment="1">
      <alignment horizontal="left" vertical="center" wrapText="1" readingOrder="1"/>
    </xf>
    <xf numFmtId="0" fontId="2" fillId="11" borderId="3" xfId="0" applyNumberFormat="1" applyFont="1" applyFill="1" applyBorder="1" applyAlignment="1">
      <alignment horizontal="center" vertical="center" wrapText="1" readingOrder="1"/>
    </xf>
    <xf numFmtId="164" fontId="2" fillId="11" borderId="3" xfId="0" applyNumberFormat="1" applyFont="1" applyFill="1" applyBorder="1" applyAlignment="1">
      <alignment horizontal="center" vertical="center" wrapText="1" readingOrder="1"/>
    </xf>
    <xf numFmtId="49" fontId="2" fillId="11" borderId="3" xfId="0" applyNumberFormat="1" applyFont="1" applyFill="1" applyBorder="1" applyAlignment="1">
      <alignment horizontal="center" vertical="center" wrapText="1" readingOrder="1"/>
    </xf>
    <xf numFmtId="0" fontId="3" fillId="11" borderId="3" xfId="1" applyFont="1" applyFill="1" applyBorder="1" applyAlignment="1">
      <alignment horizontal="center" vertical="center" wrapText="1"/>
    </xf>
    <xf numFmtId="0" fontId="3" fillId="11" borderId="3" xfId="0" applyFont="1" applyFill="1" applyBorder="1" applyAlignment="1">
      <alignment horizontal="center" vertical="center" wrapText="1"/>
    </xf>
    <xf numFmtId="0" fontId="3" fillId="11" borderId="4" xfId="0" applyFont="1" applyFill="1" applyBorder="1" applyAlignment="1">
      <alignment horizontal="center" vertical="center" wrapText="1"/>
    </xf>
    <xf numFmtId="0" fontId="3" fillId="8" borderId="36" xfId="0" applyFont="1" applyFill="1" applyBorder="1" applyAlignment="1">
      <alignment horizontal="center" vertical="center" wrapText="1"/>
    </xf>
    <xf numFmtId="49" fontId="2" fillId="11" borderId="23" xfId="0" applyNumberFormat="1" applyFont="1" applyFill="1" applyBorder="1" applyAlignment="1">
      <alignment horizontal="left" vertical="center" wrapText="1" readingOrder="1"/>
    </xf>
    <xf numFmtId="0" fontId="2" fillId="11" borderId="1" xfId="0" applyNumberFormat="1" applyFont="1" applyFill="1" applyBorder="1" applyAlignment="1">
      <alignment horizontal="center" vertical="center" wrapText="1" readingOrder="1"/>
    </xf>
    <xf numFmtId="164" fontId="2" fillId="11" borderId="1" xfId="0" applyNumberFormat="1" applyFont="1" applyFill="1" applyBorder="1" applyAlignment="1">
      <alignment horizontal="center" vertical="center" wrapText="1" readingOrder="1"/>
    </xf>
    <xf numFmtId="49" fontId="2" fillId="11" borderId="1" xfId="0" applyNumberFormat="1" applyFont="1" applyFill="1" applyBorder="1" applyAlignment="1">
      <alignment horizontal="center" vertical="center" wrapText="1" readingOrder="1"/>
    </xf>
    <xf numFmtId="0" fontId="3" fillId="11" borderId="1" xfId="1" applyFont="1" applyFill="1" applyBorder="1" applyAlignment="1">
      <alignment horizontal="center" vertical="center" wrapText="1"/>
    </xf>
    <xf numFmtId="0" fontId="3" fillId="11" borderId="1" xfId="0" applyFont="1" applyFill="1" applyBorder="1" applyAlignment="1">
      <alignment horizontal="center" vertical="center" wrapText="1"/>
    </xf>
    <xf numFmtId="49" fontId="2" fillId="11" borderId="5" xfId="0" applyNumberFormat="1" applyFont="1" applyFill="1" applyBorder="1" applyAlignment="1">
      <alignment horizontal="center" vertical="center" wrapText="1" readingOrder="1"/>
    </xf>
    <xf numFmtId="49" fontId="2" fillId="11" borderId="37" xfId="0" applyNumberFormat="1" applyFont="1" applyFill="1" applyBorder="1" applyAlignment="1">
      <alignment horizontal="center" vertical="center" wrapText="1" readingOrder="1"/>
    </xf>
    <xf numFmtId="0" fontId="3" fillId="11" borderId="5" xfId="0" applyFont="1" applyFill="1" applyBorder="1" applyAlignment="1">
      <alignment horizontal="center" vertical="center" wrapText="1"/>
    </xf>
    <xf numFmtId="0" fontId="3" fillId="11" borderId="37" xfId="0" applyFont="1" applyFill="1" applyBorder="1" applyAlignment="1">
      <alignment horizontal="center" vertical="center" wrapText="1"/>
    </xf>
    <xf numFmtId="0" fontId="2" fillId="9" borderId="1" xfId="0" applyNumberFormat="1" applyFont="1" applyFill="1" applyBorder="1" applyAlignment="1">
      <alignment horizontal="center" vertical="center" wrapText="1" readingOrder="1"/>
    </xf>
    <xf numFmtId="164" fontId="2" fillId="9" borderId="1" xfId="0" applyNumberFormat="1" applyFont="1" applyFill="1" applyBorder="1" applyAlignment="1">
      <alignment horizontal="center" vertical="center" wrapText="1" readingOrder="1"/>
    </xf>
    <xf numFmtId="49" fontId="2" fillId="9" borderId="1" xfId="0" applyNumberFormat="1" applyFont="1" applyFill="1" applyBorder="1" applyAlignment="1">
      <alignment horizontal="center" vertical="center" wrapText="1" readingOrder="1"/>
    </xf>
    <xf numFmtId="0" fontId="3" fillId="9" borderId="1" xfId="1" applyFont="1" applyFill="1" applyBorder="1" applyAlignment="1">
      <alignment horizontal="center" vertical="center" wrapText="1"/>
    </xf>
    <xf numFmtId="0" fontId="3" fillId="9" borderId="1" xfId="0" applyFont="1" applyFill="1" applyBorder="1" applyAlignment="1">
      <alignment horizontal="center" vertical="center" wrapText="1"/>
    </xf>
    <xf numFmtId="0" fontId="3" fillId="9" borderId="5" xfId="0" applyFont="1" applyFill="1" applyBorder="1" applyAlignment="1">
      <alignment horizontal="center" vertical="center" wrapText="1"/>
    </xf>
    <xf numFmtId="49" fontId="2" fillId="9" borderId="14" xfId="0" applyNumberFormat="1" applyFont="1" applyFill="1" applyBorder="1" applyAlignment="1">
      <alignment horizontal="center" vertical="center" wrapText="1" readingOrder="1"/>
    </xf>
    <xf numFmtId="165" fontId="10" fillId="3" borderId="1" xfId="0" applyNumberFormat="1" applyFont="1" applyFill="1" applyBorder="1" applyAlignment="1">
      <alignment horizontal="center" vertical="center" wrapText="1" readingOrder="1"/>
    </xf>
    <xf numFmtId="165" fontId="10" fillId="10" borderId="3" xfId="0" applyNumberFormat="1" applyFont="1" applyFill="1" applyBorder="1" applyAlignment="1">
      <alignment horizontal="center" vertical="center" wrapText="1" readingOrder="1"/>
    </xf>
    <xf numFmtId="165" fontId="10" fillId="4" borderId="3" xfId="0" applyNumberFormat="1" applyFont="1" applyFill="1" applyBorder="1" applyAlignment="1">
      <alignment horizontal="center" vertical="center" wrapText="1" readingOrder="1"/>
    </xf>
    <xf numFmtId="165" fontId="10" fillId="4" borderId="1" xfId="0" applyNumberFormat="1" applyFont="1" applyFill="1" applyBorder="1" applyAlignment="1">
      <alignment horizontal="center" vertical="center" wrapText="1" readingOrder="1"/>
    </xf>
    <xf numFmtId="165" fontId="10" fillId="6" borderId="17" xfId="0" applyNumberFormat="1" applyFont="1" applyFill="1" applyBorder="1" applyAlignment="1">
      <alignment horizontal="center" vertical="center" wrapText="1" readingOrder="1"/>
    </xf>
    <xf numFmtId="165" fontId="10" fillId="7" borderId="3" xfId="0" applyNumberFormat="1" applyFont="1" applyFill="1" applyBorder="1" applyAlignment="1">
      <alignment horizontal="center" vertical="center" wrapText="1" readingOrder="1"/>
    </xf>
    <xf numFmtId="165" fontId="10" fillId="7" borderId="17" xfId="0" applyNumberFormat="1" applyFont="1" applyFill="1" applyBorder="1" applyAlignment="1">
      <alignment horizontal="center" vertical="center" wrapText="1" readingOrder="1"/>
    </xf>
    <xf numFmtId="165" fontId="10" fillId="7" borderId="1" xfId="0" applyNumberFormat="1" applyFont="1" applyFill="1" applyBorder="1" applyAlignment="1">
      <alignment horizontal="center" vertical="center" wrapText="1" readingOrder="1"/>
    </xf>
    <xf numFmtId="165" fontId="10" fillId="8" borderId="3" xfId="0" applyNumberFormat="1" applyFont="1" applyFill="1" applyBorder="1" applyAlignment="1">
      <alignment horizontal="center" vertical="center" wrapText="1" readingOrder="1"/>
    </xf>
    <xf numFmtId="165" fontId="10" fillId="11" borderId="3" xfId="0" applyNumberFormat="1" applyFont="1" applyFill="1" applyBorder="1" applyAlignment="1">
      <alignment horizontal="center" vertical="center" wrapText="1" readingOrder="1"/>
    </xf>
    <xf numFmtId="165" fontId="10" fillId="11" borderId="1" xfId="0" applyNumberFormat="1" applyFont="1" applyFill="1" applyBorder="1" applyAlignment="1">
      <alignment horizontal="center" vertical="center" wrapText="1" readingOrder="1"/>
    </xf>
    <xf numFmtId="165" fontId="10" fillId="9" borderId="1" xfId="0" applyNumberFormat="1" applyFont="1" applyFill="1" applyBorder="1" applyAlignment="1">
      <alignment horizontal="center" vertical="center" wrapText="1" readingOrder="1"/>
    </xf>
    <xf numFmtId="165" fontId="2" fillId="0" borderId="1" xfId="0" applyNumberFormat="1" applyFont="1" applyFill="1" applyBorder="1" applyAlignment="1">
      <alignment horizontal="center" vertical="center" wrapText="1" readingOrder="1"/>
    </xf>
    <xf numFmtId="165" fontId="2" fillId="0" borderId="9" xfId="0" applyNumberFormat="1" applyFont="1" applyFill="1" applyBorder="1" applyAlignment="1">
      <alignment horizontal="center" vertical="center" wrapText="1" readingOrder="1"/>
    </xf>
    <xf numFmtId="165" fontId="2" fillId="0" borderId="7" xfId="0" applyNumberFormat="1" applyFont="1" applyFill="1" applyBorder="1" applyAlignment="1">
      <alignment horizontal="center" vertical="center" wrapText="1" readingOrder="1"/>
    </xf>
    <xf numFmtId="165" fontId="3" fillId="0" borderId="1" xfId="0" applyNumberFormat="1" applyFont="1" applyFill="1" applyBorder="1" applyAlignment="1">
      <alignment horizontal="center" vertical="center" wrapText="1" readingOrder="1"/>
    </xf>
    <xf numFmtId="0" fontId="0" fillId="13" borderId="0" xfId="0" applyFill="1" applyBorder="1" applyAlignment="1">
      <alignment wrapText="1"/>
    </xf>
    <xf numFmtId="0" fontId="0" fillId="0" borderId="0" xfId="0" applyFill="1" applyBorder="1" applyAlignment="1">
      <alignment wrapText="1"/>
    </xf>
    <xf numFmtId="0" fontId="0" fillId="0" borderId="0" xfId="0" applyBorder="1" applyAlignment="1">
      <alignment wrapText="1"/>
    </xf>
    <xf numFmtId="49" fontId="6" fillId="0" borderId="0" xfId="0" applyNumberFormat="1" applyFont="1" applyFill="1" applyBorder="1" applyAlignment="1">
      <alignment vertical="center" wrapText="1" readingOrder="1"/>
    </xf>
    <xf numFmtId="49" fontId="11" fillId="0" borderId="0" xfId="0" applyNumberFormat="1" applyFont="1" applyFill="1" applyBorder="1" applyAlignment="1">
      <alignment horizontal="left" vertical="center" wrapText="1" readingOrder="1"/>
    </xf>
    <xf numFmtId="49" fontId="2" fillId="0" borderId="16" xfId="0" applyNumberFormat="1" applyFont="1" applyFill="1" applyBorder="1" applyAlignment="1">
      <alignment horizontal="center" vertical="center" wrapText="1" readingOrder="1"/>
    </xf>
    <xf numFmtId="0" fontId="1" fillId="2" borderId="9" xfId="0" applyNumberFormat="1" applyFont="1" applyFill="1" applyBorder="1" applyAlignment="1">
      <alignment horizontal="center" vertical="center" wrapText="1" readingOrder="1"/>
    </xf>
    <xf numFmtId="49" fontId="2" fillId="3" borderId="2" xfId="0" applyNumberFormat="1" applyFont="1" applyFill="1" applyBorder="1" applyAlignment="1">
      <alignment horizontal="center" vertical="center" wrapText="1" readingOrder="1"/>
    </xf>
    <xf numFmtId="49" fontId="2" fillId="3" borderId="3" xfId="0" applyNumberFormat="1" applyFont="1" applyFill="1" applyBorder="1" applyAlignment="1">
      <alignment horizontal="left" vertical="center" wrapText="1" readingOrder="1"/>
    </xf>
    <xf numFmtId="49" fontId="2" fillId="3" borderId="4" xfId="0" applyNumberFormat="1" applyFont="1" applyFill="1" applyBorder="1" applyAlignment="1">
      <alignment horizontal="left" vertical="center" wrapText="1" readingOrder="1"/>
    </xf>
    <xf numFmtId="49" fontId="2" fillId="3" borderId="22" xfId="0" applyNumberFormat="1" applyFont="1" applyFill="1" applyBorder="1" applyAlignment="1">
      <alignment horizontal="left" vertical="center" wrapText="1" readingOrder="1"/>
    </xf>
    <xf numFmtId="0" fontId="2" fillId="3" borderId="3" xfId="0" applyNumberFormat="1" applyFont="1" applyFill="1" applyBorder="1" applyAlignment="1">
      <alignment horizontal="center" vertical="center" wrapText="1" readingOrder="1"/>
    </xf>
    <xf numFmtId="164" fontId="2" fillId="3" borderId="3" xfId="0" applyNumberFormat="1" applyFont="1" applyFill="1" applyBorder="1" applyAlignment="1">
      <alignment horizontal="center" vertical="center" wrapText="1" readingOrder="1"/>
    </xf>
    <xf numFmtId="49" fontId="2" fillId="3" borderId="3" xfId="0" applyNumberFormat="1" applyFont="1" applyFill="1" applyBorder="1" applyAlignment="1">
      <alignment horizontal="center" vertical="center" wrapText="1" readingOrder="1"/>
    </xf>
    <xf numFmtId="165" fontId="10" fillId="3" borderId="3" xfId="0" applyNumberFormat="1" applyFont="1" applyFill="1" applyBorder="1" applyAlignment="1">
      <alignment horizontal="center" vertical="center" wrapText="1" readingOrder="1"/>
    </xf>
    <xf numFmtId="0" fontId="3" fillId="3" borderId="3" xfId="1"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3" fillId="3" borderId="36" xfId="0" applyFont="1" applyFill="1" applyBorder="1" applyAlignment="1">
      <alignment horizontal="center" vertical="center" wrapText="1"/>
    </xf>
    <xf numFmtId="49" fontId="2" fillId="3" borderId="7" xfId="0" applyNumberFormat="1" applyFont="1" applyFill="1" applyBorder="1" applyAlignment="1">
      <alignment horizontal="left" vertical="center" wrapText="1" readingOrder="1"/>
    </xf>
    <xf numFmtId="49" fontId="2" fillId="12" borderId="7" xfId="0" applyNumberFormat="1" applyFont="1" applyFill="1" applyBorder="1" applyAlignment="1">
      <alignment horizontal="center" vertical="center" wrapText="1" readingOrder="1"/>
    </xf>
    <xf numFmtId="49" fontId="2" fillId="10" borderId="7" xfId="0" applyNumberFormat="1" applyFont="1" applyFill="1" applyBorder="1" applyAlignment="1">
      <alignment horizontal="left" vertical="center" wrapText="1" readingOrder="1"/>
    </xf>
    <xf numFmtId="49" fontId="2" fillId="6" borderId="3" xfId="0" applyNumberFormat="1" applyFont="1" applyFill="1" applyBorder="1" applyAlignment="1">
      <alignment horizontal="left" vertical="center" wrapText="1" readingOrder="1"/>
    </xf>
    <xf numFmtId="49" fontId="2" fillId="6" borderId="4" xfId="0" applyNumberFormat="1" applyFont="1" applyFill="1" applyBorder="1" applyAlignment="1">
      <alignment horizontal="left" vertical="center" wrapText="1" readingOrder="1"/>
    </xf>
    <xf numFmtId="49" fontId="2" fillId="6" borderId="22" xfId="0" applyNumberFormat="1" applyFont="1" applyFill="1" applyBorder="1" applyAlignment="1">
      <alignment horizontal="left" vertical="center" wrapText="1" readingOrder="1"/>
    </xf>
    <xf numFmtId="0" fontId="2" fillId="6" borderId="3" xfId="0" applyNumberFormat="1" applyFont="1" applyFill="1" applyBorder="1" applyAlignment="1">
      <alignment horizontal="center" vertical="center" wrapText="1" readingOrder="1"/>
    </xf>
    <xf numFmtId="164" fontId="2" fillId="6" borderId="3" xfId="0" applyNumberFormat="1" applyFont="1" applyFill="1" applyBorder="1" applyAlignment="1">
      <alignment horizontal="center" vertical="center" wrapText="1" readingOrder="1"/>
    </xf>
    <xf numFmtId="49" fontId="2" fillId="6" borderId="3" xfId="0" applyNumberFormat="1" applyFont="1" applyFill="1" applyBorder="1" applyAlignment="1">
      <alignment horizontal="center" vertical="center" wrapText="1" readingOrder="1"/>
    </xf>
    <xf numFmtId="165" fontId="10" fillId="6" borderId="3" xfId="0" applyNumberFormat="1" applyFont="1" applyFill="1" applyBorder="1" applyAlignment="1">
      <alignment horizontal="center" vertical="center" wrapText="1" readingOrder="1"/>
    </xf>
    <xf numFmtId="0" fontId="3" fillId="6" borderId="3" xfId="1" applyFont="1" applyFill="1" applyBorder="1" applyAlignment="1">
      <alignment horizontal="center" vertical="center" wrapText="1"/>
    </xf>
    <xf numFmtId="0" fontId="3" fillId="6" borderId="3" xfId="0" applyFont="1" applyFill="1" applyBorder="1" applyAlignment="1">
      <alignment horizontal="center" vertical="center" wrapText="1"/>
    </xf>
    <xf numFmtId="0" fontId="3" fillId="6" borderId="4" xfId="0" applyFont="1" applyFill="1" applyBorder="1" applyAlignment="1">
      <alignment horizontal="center" vertical="center" wrapText="1"/>
    </xf>
    <xf numFmtId="0" fontId="3" fillId="6" borderId="36" xfId="0" applyFont="1" applyFill="1" applyBorder="1" applyAlignment="1">
      <alignment horizontal="center" vertical="center" wrapText="1"/>
    </xf>
    <xf numFmtId="49" fontId="2" fillId="6" borderId="7" xfId="0" applyNumberFormat="1" applyFont="1" applyFill="1" applyBorder="1" applyAlignment="1">
      <alignment horizontal="left" vertical="center" wrapText="1" readingOrder="1"/>
    </xf>
    <xf numFmtId="49" fontId="2" fillId="0" borderId="28" xfId="0" applyNumberFormat="1" applyFont="1" applyFill="1" applyBorder="1" applyAlignment="1">
      <alignment horizontal="center" vertical="center" wrapText="1" readingOrder="1"/>
    </xf>
    <xf numFmtId="49" fontId="2" fillId="8" borderId="7" xfId="0" applyNumberFormat="1" applyFont="1" applyFill="1" applyBorder="1" applyAlignment="1">
      <alignment horizontal="left" vertical="center" wrapText="1" readingOrder="1"/>
    </xf>
    <xf numFmtId="49" fontId="2" fillId="0" borderId="45" xfId="0" applyNumberFormat="1" applyFont="1" applyFill="1" applyBorder="1" applyAlignment="1">
      <alignment horizontal="center" vertical="center" wrapText="1" readingOrder="1"/>
    </xf>
    <xf numFmtId="49" fontId="2" fillId="11" borderId="9" xfId="0" applyNumberFormat="1" applyFont="1" applyFill="1" applyBorder="1" applyAlignment="1">
      <alignment horizontal="left" vertical="center" wrapText="1" readingOrder="1"/>
    </xf>
    <xf numFmtId="0" fontId="3" fillId="12" borderId="1" xfId="0" applyFont="1" applyFill="1" applyBorder="1" applyAlignment="1">
      <alignment horizontal="center" vertical="center" wrapText="1"/>
    </xf>
    <xf numFmtId="49" fontId="2" fillId="9" borderId="3" xfId="0" applyNumberFormat="1" applyFont="1" applyFill="1" applyBorder="1" applyAlignment="1">
      <alignment horizontal="left" vertical="center" wrapText="1" readingOrder="1"/>
    </xf>
    <xf numFmtId="0" fontId="2" fillId="9" borderId="3" xfId="0" applyNumberFormat="1" applyFont="1" applyFill="1" applyBorder="1" applyAlignment="1">
      <alignment horizontal="center" vertical="center" wrapText="1" readingOrder="1"/>
    </xf>
    <xf numFmtId="164" fontId="2" fillId="9" borderId="3" xfId="0" applyNumberFormat="1" applyFont="1" applyFill="1" applyBorder="1" applyAlignment="1">
      <alignment horizontal="center" vertical="center" wrapText="1" readingOrder="1"/>
    </xf>
    <xf numFmtId="49" fontId="2" fillId="9" borderId="3" xfId="0" applyNumberFormat="1" applyFont="1" applyFill="1" applyBorder="1" applyAlignment="1">
      <alignment horizontal="center" vertical="center" wrapText="1" readingOrder="1"/>
    </xf>
    <xf numFmtId="165" fontId="10" fillId="9" borderId="3" xfId="0" applyNumberFormat="1" applyFont="1" applyFill="1" applyBorder="1" applyAlignment="1">
      <alignment horizontal="center" vertical="center" wrapText="1" readingOrder="1"/>
    </xf>
    <xf numFmtId="0" fontId="3" fillId="9" borderId="3" xfId="1" applyFont="1" applyFill="1" applyBorder="1" applyAlignment="1">
      <alignment horizontal="center" vertical="center" wrapText="1"/>
    </xf>
    <xf numFmtId="0" fontId="3" fillId="9" borderId="3" xfId="0" applyFont="1" applyFill="1" applyBorder="1" applyAlignment="1">
      <alignment horizontal="center" vertical="center" wrapText="1"/>
    </xf>
    <xf numFmtId="0" fontId="3" fillId="9" borderId="4" xfId="0" applyFont="1" applyFill="1" applyBorder="1" applyAlignment="1">
      <alignment horizontal="center" vertical="center" wrapText="1"/>
    </xf>
    <xf numFmtId="49" fontId="2" fillId="9" borderId="7" xfId="0" applyNumberFormat="1" applyFont="1" applyFill="1" applyBorder="1" applyAlignment="1">
      <alignment horizontal="left" vertical="center" wrapText="1" readingOrder="1"/>
    </xf>
    <xf numFmtId="49" fontId="2" fillId="5" borderId="26" xfId="0" applyNumberFormat="1" applyFont="1" applyFill="1" applyBorder="1" applyAlignment="1">
      <alignment horizontal="left" vertical="center" wrapText="1" readingOrder="1"/>
    </xf>
    <xf numFmtId="49" fontId="2" fillId="5" borderId="46" xfId="0" applyNumberFormat="1" applyFont="1" applyFill="1" applyBorder="1" applyAlignment="1">
      <alignment horizontal="left" vertical="center" wrapText="1" readingOrder="1"/>
    </xf>
    <xf numFmtId="49" fontId="2" fillId="5" borderId="25" xfId="0" applyNumberFormat="1" applyFont="1" applyFill="1" applyBorder="1" applyAlignment="1">
      <alignment horizontal="left" vertical="center" wrapText="1" readingOrder="1"/>
    </xf>
    <xf numFmtId="0" fontId="2" fillId="5" borderId="26" xfId="0" applyNumberFormat="1" applyFont="1" applyFill="1" applyBorder="1" applyAlignment="1">
      <alignment horizontal="center" vertical="center" wrapText="1" readingOrder="1"/>
    </xf>
    <xf numFmtId="164" fontId="2" fillId="5" borderId="26" xfId="0" applyNumberFormat="1" applyFont="1" applyFill="1" applyBorder="1" applyAlignment="1">
      <alignment horizontal="center" vertical="center" wrapText="1" readingOrder="1"/>
    </xf>
    <xf numFmtId="49" fontId="2" fillId="5" borderId="26" xfId="0" applyNumberFormat="1" applyFont="1" applyFill="1" applyBorder="1" applyAlignment="1">
      <alignment horizontal="center" vertical="center" wrapText="1" readingOrder="1"/>
    </xf>
    <xf numFmtId="165" fontId="10" fillId="5" borderId="26" xfId="0" applyNumberFormat="1" applyFont="1" applyFill="1" applyBorder="1" applyAlignment="1">
      <alignment horizontal="center" vertical="center" wrapText="1" readingOrder="1"/>
    </xf>
    <xf numFmtId="0" fontId="3" fillId="5" borderId="26" xfId="0" applyFont="1" applyFill="1" applyBorder="1" applyAlignment="1">
      <alignment horizontal="center" vertical="center" wrapText="1"/>
    </xf>
    <xf numFmtId="0" fontId="3" fillId="5" borderId="27" xfId="0" applyFont="1" applyFill="1" applyBorder="1" applyAlignment="1">
      <alignment horizontal="center" vertical="center" wrapText="1"/>
    </xf>
    <xf numFmtId="0" fontId="3" fillId="5" borderId="44" xfId="0" applyFont="1" applyFill="1" applyBorder="1" applyAlignment="1">
      <alignment horizontal="center" vertical="center" wrapText="1"/>
    </xf>
    <xf numFmtId="49" fontId="2" fillId="6" borderId="2" xfId="0" applyNumberFormat="1" applyFont="1" applyFill="1" applyBorder="1" applyAlignment="1">
      <alignment horizontal="center" vertical="center" wrapText="1" readingOrder="1"/>
    </xf>
    <xf numFmtId="49" fontId="2" fillId="9" borderId="2" xfId="0" applyNumberFormat="1" applyFont="1" applyFill="1" applyBorder="1" applyAlignment="1">
      <alignment horizontal="center" vertical="center" wrapText="1" readingOrder="1"/>
    </xf>
    <xf numFmtId="49" fontId="2" fillId="7" borderId="16" xfId="0" applyNumberFormat="1" applyFont="1" applyFill="1" applyBorder="1" applyAlignment="1">
      <alignment horizontal="center" vertical="center" wrapText="1" readingOrder="1"/>
    </xf>
    <xf numFmtId="49" fontId="2" fillId="5" borderId="25" xfId="0" applyNumberFormat="1" applyFont="1" applyFill="1" applyBorder="1" applyAlignment="1">
      <alignment horizontal="center" vertical="center" wrapText="1" readingOrder="1"/>
    </xf>
    <xf numFmtId="49" fontId="6" fillId="0" borderId="0" xfId="0" applyNumberFormat="1" applyFont="1" applyFill="1" applyBorder="1" applyAlignment="1">
      <alignment horizontal="left" vertical="center" wrapText="1" readingOrder="1"/>
    </xf>
    <xf numFmtId="0" fontId="1" fillId="2" borderId="18" xfId="0" applyNumberFormat="1" applyFont="1" applyFill="1" applyBorder="1" applyAlignment="1">
      <alignment horizontal="center" vertical="center" wrapText="1" readingOrder="1"/>
    </xf>
    <xf numFmtId="0" fontId="1" fillId="2" borderId="12" xfId="0" applyNumberFormat="1" applyFont="1" applyFill="1" applyBorder="1" applyAlignment="1">
      <alignment horizontal="center" vertical="center" wrapText="1" readingOrder="1"/>
    </xf>
    <xf numFmtId="0" fontId="1" fillId="2" borderId="3" xfId="0" applyNumberFormat="1" applyFont="1" applyFill="1" applyBorder="1" applyAlignment="1">
      <alignment horizontal="center" vertical="center" wrapText="1" readingOrder="1"/>
    </xf>
    <xf numFmtId="0" fontId="1" fillId="2" borderId="9" xfId="0" applyNumberFormat="1" applyFont="1" applyFill="1" applyBorder="1" applyAlignment="1">
      <alignment horizontal="center" vertical="center" wrapText="1" readingOrder="1"/>
    </xf>
    <xf numFmtId="0" fontId="1" fillId="2" borderId="2" xfId="0" applyNumberFormat="1" applyFont="1" applyFill="1" applyBorder="1" applyAlignment="1">
      <alignment horizontal="center" vertical="center" wrapText="1" readingOrder="1"/>
    </xf>
    <xf numFmtId="0" fontId="1" fillId="2" borderId="15" xfId="0" applyNumberFormat="1" applyFont="1" applyFill="1" applyBorder="1" applyAlignment="1">
      <alignment horizontal="center" vertical="center" wrapText="1" readingOrder="1"/>
    </xf>
    <xf numFmtId="49" fontId="11" fillId="0" borderId="0" xfId="0" applyNumberFormat="1" applyFont="1" applyFill="1" applyBorder="1" applyAlignment="1">
      <alignment horizontal="left" vertical="center" wrapText="1" readingOrder="1"/>
    </xf>
    <xf numFmtId="0" fontId="1" fillId="2" borderId="31" xfId="0" applyNumberFormat="1" applyFont="1" applyFill="1" applyBorder="1" applyAlignment="1">
      <alignment horizontal="center" vertical="center" wrapText="1" readingOrder="1"/>
    </xf>
    <xf numFmtId="0" fontId="1" fillId="2" borderId="32" xfId="0" applyNumberFormat="1" applyFont="1" applyFill="1" applyBorder="1" applyAlignment="1">
      <alignment horizontal="center" vertical="center" wrapText="1" readingOrder="1"/>
    </xf>
    <xf numFmtId="0" fontId="1" fillId="2" borderId="20" xfId="0" applyNumberFormat="1" applyFont="1" applyFill="1" applyBorder="1" applyAlignment="1">
      <alignment horizontal="center" vertical="center" wrapText="1" readingOrder="1"/>
    </xf>
    <xf numFmtId="0" fontId="1" fillId="2" borderId="21" xfId="0" applyNumberFormat="1" applyFont="1" applyFill="1" applyBorder="1" applyAlignment="1">
      <alignment horizontal="center" vertical="center" wrapText="1" readingOrder="1"/>
    </xf>
    <xf numFmtId="0" fontId="1" fillId="2" borderId="4" xfId="0" applyNumberFormat="1" applyFont="1" applyFill="1" applyBorder="1" applyAlignment="1">
      <alignment horizontal="center" vertical="center" wrapText="1" readingOrder="1"/>
    </xf>
    <xf numFmtId="0" fontId="1" fillId="2" borderId="10" xfId="0" applyNumberFormat="1" applyFont="1" applyFill="1" applyBorder="1" applyAlignment="1">
      <alignment horizontal="center" vertical="center" wrapText="1" readingOrder="1"/>
    </xf>
    <xf numFmtId="0" fontId="1" fillId="2" borderId="3" xfId="0" applyNumberFormat="1" applyFont="1" applyFill="1" applyBorder="1" applyAlignment="1">
      <alignment horizontal="center" vertical="center" wrapText="1"/>
    </xf>
    <xf numFmtId="0" fontId="1" fillId="2" borderId="9" xfId="0" applyNumberFormat="1" applyFont="1" applyFill="1" applyBorder="1" applyAlignment="1">
      <alignment horizontal="center" vertical="center" wrapText="1"/>
    </xf>
  </cellXfs>
  <cellStyles count="2">
    <cellStyle name="Köprü" xfId="1" builtinId="8"/>
    <cellStyle name="Normal" xfId="0" builtinId="0"/>
  </cellStyles>
  <dxfs count="0"/>
  <tableStyles count="0" defaultTableStyle="TableStyleMedium2" defaultPivotStyle="PivotStyleLight16"/>
  <colors>
    <mruColors>
      <color rgb="FFFFFFCC"/>
      <color rgb="FFB2B2B2"/>
      <color rgb="FF99FF66"/>
      <color rgb="FF99CCFF"/>
      <color rgb="FFFF99FF"/>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isilaltay/Desktop/Kopya%20grid_studentAssignment%2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
    </sheetNames>
    <sheetDataSet>
      <sheetData sheetId="0">
        <row r="3">
          <cell r="I3" t="str">
            <v>Johannes Gutenberg- Universitat Mainz</v>
          </cell>
          <cell r="J3" t="str">
            <v>D MAINZ01</v>
          </cell>
          <cell r="K3">
            <v>1</v>
          </cell>
        </row>
        <row r="9">
          <cell r="J9" t="str">
            <v>PL WARSZAW37</v>
          </cell>
          <cell r="K9">
            <v>1</v>
          </cell>
        </row>
        <row r="10">
          <cell r="J10" t="str">
            <v>PL WARSZAW37</v>
          </cell>
          <cell r="K10">
            <v>1</v>
          </cell>
        </row>
        <row r="14">
          <cell r="J14" t="str">
            <v>PL WARSZAW37</v>
          </cell>
          <cell r="K14">
            <v>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mailto:gamzenargileci@hotmail.com" TargetMode="External"/><Relationship Id="rId18" Type="http://schemas.openxmlformats.org/officeDocument/2006/relationships/hyperlink" Target="mailto:canberkdincuni@gmail.com" TargetMode="External"/><Relationship Id="rId26" Type="http://schemas.openxmlformats.org/officeDocument/2006/relationships/hyperlink" Target="mailto:cansizilayda@gmail.com" TargetMode="External"/><Relationship Id="rId39" Type="http://schemas.openxmlformats.org/officeDocument/2006/relationships/hyperlink" Target="mailto:buket-cakir@hotmail.com" TargetMode="External"/><Relationship Id="rId21" Type="http://schemas.openxmlformats.org/officeDocument/2006/relationships/hyperlink" Target="mailto:cetinur97@gmail.com" TargetMode="External"/><Relationship Id="rId34" Type="http://schemas.openxmlformats.org/officeDocument/2006/relationships/hyperlink" Target="mailto:bora@borakarabulut.com" TargetMode="External"/><Relationship Id="rId42" Type="http://schemas.openxmlformats.org/officeDocument/2006/relationships/hyperlink" Target="mailto:aleynagozlukluoglu@gmail.com" TargetMode="External"/><Relationship Id="rId47" Type="http://schemas.openxmlformats.org/officeDocument/2006/relationships/hyperlink" Target="mailto:e.denizkudu@gmail.com" TargetMode="External"/><Relationship Id="rId50" Type="http://schemas.openxmlformats.org/officeDocument/2006/relationships/hyperlink" Target="mailto:tugcekamiloglu@icloud.com" TargetMode="External"/><Relationship Id="rId55" Type="http://schemas.openxmlformats.org/officeDocument/2006/relationships/hyperlink" Target="mailto:umutcaglark88@gmail.com" TargetMode="External"/><Relationship Id="rId7" Type="http://schemas.openxmlformats.org/officeDocument/2006/relationships/hyperlink" Target="mailto:tuba.gumrukcuoglu@gmail.com" TargetMode="External"/><Relationship Id="rId2" Type="http://schemas.openxmlformats.org/officeDocument/2006/relationships/hyperlink" Target="mailto:gozdeeorss@hotmail.com" TargetMode="External"/><Relationship Id="rId16" Type="http://schemas.openxmlformats.org/officeDocument/2006/relationships/hyperlink" Target="mailto:zelaltun34@gmail.com" TargetMode="External"/><Relationship Id="rId29" Type="http://schemas.openxmlformats.org/officeDocument/2006/relationships/hyperlink" Target="mailto:demiryesiim@gmail.com" TargetMode="External"/><Relationship Id="rId11" Type="http://schemas.openxmlformats.org/officeDocument/2006/relationships/hyperlink" Target="mailto:solaksemanur@hotmail.com" TargetMode="External"/><Relationship Id="rId24" Type="http://schemas.openxmlformats.org/officeDocument/2006/relationships/hyperlink" Target="mailto:dilara_ertas@outlook.com" TargetMode="External"/><Relationship Id="rId32" Type="http://schemas.openxmlformats.org/officeDocument/2006/relationships/hyperlink" Target="mailto:dogakac@icloud.com" TargetMode="External"/><Relationship Id="rId37" Type="http://schemas.openxmlformats.org/officeDocument/2006/relationships/hyperlink" Target="mailto:boraalpery@gmail.com" TargetMode="External"/><Relationship Id="rId40" Type="http://schemas.openxmlformats.org/officeDocument/2006/relationships/hyperlink" Target="mailto:demiryagmur1@gmail.com" TargetMode="External"/><Relationship Id="rId45" Type="http://schemas.openxmlformats.org/officeDocument/2006/relationships/hyperlink" Target="mailto:aysinbektas@gmail.com" TargetMode="External"/><Relationship Id="rId53" Type="http://schemas.openxmlformats.org/officeDocument/2006/relationships/hyperlink" Target="mailto:hegonen98@gmail.com" TargetMode="External"/><Relationship Id="rId58" Type="http://schemas.openxmlformats.org/officeDocument/2006/relationships/hyperlink" Target="mailto:berfino58@hotmail.com" TargetMode="External"/><Relationship Id="rId5" Type="http://schemas.openxmlformats.org/officeDocument/2006/relationships/hyperlink" Target="mailto:cerennnyksl@gmail.com" TargetMode="External"/><Relationship Id="rId19" Type="http://schemas.openxmlformats.org/officeDocument/2006/relationships/hyperlink" Target="mailto:iremerdv@gmail.com" TargetMode="External"/><Relationship Id="rId4" Type="http://schemas.openxmlformats.org/officeDocument/2006/relationships/hyperlink" Target="mailto:mellisaky98@gmail.com" TargetMode="External"/><Relationship Id="rId9" Type="http://schemas.openxmlformats.org/officeDocument/2006/relationships/hyperlink" Target="mailto:nazmimeric99@gmail.com" TargetMode="External"/><Relationship Id="rId14" Type="http://schemas.openxmlformats.org/officeDocument/2006/relationships/hyperlink" Target="mailto:kbra.arsln_07@hotmail.com" TargetMode="External"/><Relationship Id="rId22" Type="http://schemas.openxmlformats.org/officeDocument/2006/relationships/hyperlink" Target="mailto:altanlemiyuzen@yahoo.com.tr" TargetMode="External"/><Relationship Id="rId27" Type="http://schemas.openxmlformats.org/officeDocument/2006/relationships/hyperlink" Target="mailto:beyzanurozteker@gmail.com" TargetMode="External"/><Relationship Id="rId30" Type="http://schemas.openxmlformats.org/officeDocument/2006/relationships/hyperlink" Target="mailto:esraevncyln@gmail.com" TargetMode="External"/><Relationship Id="rId35" Type="http://schemas.openxmlformats.org/officeDocument/2006/relationships/hyperlink" Target="mailto:yigit_kocabas@hotmail.com" TargetMode="External"/><Relationship Id="rId43" Type="http://schemas.openxmlformats.org/officeDocument/2006/relationships/hyperlink" Target="mailto:iremakyar1@gmail.com" TargetMode="External"/><Relationship Id="rId48" Type="http://schemas.openxmlformats.org/officeDocument/2006/relationships/hyperlink" Target="mailto:aycakzlkayaa@hotmail.com" TargetMode="External"/><Relationship Id="rId56" Type="http://schemas.openxmlformats.org/officeDocument/2006/relationships/hyperlink" Target="mailto:hakkisci@hotmail.com" TargetMode="External"/><Relationship Id="rId8" Type="http://schemas.openxmlformats.org/officeDocument/2006/relationships/hyperlink" Target="mailto:ozzycan99@gmail.com" TargetMode="External"/><Relationship Id="rId51" Type="http://schemas.openxmlformats.org/officeDocument/2006/relationships/hyperlink" Target="mailto:riymguler@gmail.com" TargetMode="External"/><Relationship Id="rId3" Type="http://schemas.openxmlformats.org/officeDocument/2006/relationships/hyperlink" Target="mailto:meltemeces@icloud.com" TargetMode="External"/><Relationship Id="rId12" Type="http://schemas.openxmlformats.org/officeDocument/2006/relationships/hyperlink" Target="mailto:nashwa.hago.atmani@gmail.com" TargetMode="External"/><Relationship Id="rId17" Type="http://schemas.openxmlformats.org/officeDocument/2006/relationships/hyperlink" Target="mailto:ozlemdgn1998@gmail.com" TargetMode="External"/><Relationship Id="rId25" Type="http://schemas.openxmlformats.org/officeDocument/2006/relationships/hyperlink" Target="mailto:seray_aydemir@windowslive.com" TargetMode="External"/><Relationship Id="rId33" Type="http://schemas.openxmlformats.org/officeDocument/2006/relationships/hyperlink" Target="mailto:melisacvlz1@gmail.com" TargetMode="External"/><Relationship Id="rId38" Type="http://schemas.openxmlformats.org/officeDocument/2006/relationships/hyperlink" Target="mailto:cemt4141@gmail.com" TargetMode="External"/><Relationship Id="rId46" Type="http://schemas.openxmlformats.org/officeDocument/2006/relationships/hyperlink" Target="mailto:dila.erdogdu.01@gmail.com" TargetMode="External"/><Relationship Id="rId59" Type="http://schemas.openxmlformats.org/officeDocument/2006/relationships/printerSettings" Target="../printerSettings/printerSettings1.bin"/><Relationship Id="rId20" Type="http://schemas.openxmlformats.org/officeDocument/2006/relationships/hyperlink" Target="mailto:fnurcal@hotmail.com" TargetMode="External"/><Relationship Id="rId41" Type="http://schemas.openxmlformats.org/officeDocument/2006/relationships/hyperlink" Target="mailto:mrscimboom@hotmail.com" TargetMode="External"/><Relationship Id="rId54" Type="http://schemas.openxmlformats.org/officeDocument/2006/relationships/hyperlink" Target="mailto:kaan.dvlpr@gmail.com" TargetMode="External"/><Relationship Id="rId1" Type="http://schemas.openxmlformats.org/officeDocument/2006/relationships/hyperlink" Target="mailto:sbayturkk@gmail.com" TargetMode="External"/><Relationship Id="rId6" Type="http://schemas.openxmlformats.org/officeDocument/2006/relationships/hyperlink" Target="mailto:beyzagulumser@gmail.com" TargetMode="External"/><Relationship Id="rId15" Type="http://schemas.openxmlformats.org/officeDocument/2006/relationships/hyperlink" Target="mailto:dilarahelliwell@hotmail.com" TargetMode="External"/><Relationship Id="rId23" Type="http://schemas.openxmlformats.org/officeDocument/2006/relationships/hyperlink" Target="mailto:kemaldogukancural@gmail.com" TargetMode="External"/><Relationship Id="rId28" Type="http://schemas.openxmlformats.org/officeDocument/2006/relationships/hyperlink" Target="mailto:ozgeozgeakturk@gmail.com" TargetMode="External"/><Relationship Id="rId36" Type="http://schemas.openxmlformats.org/officeDocument/2006/relationships/hyperlink" Target="mailto:desaspehlivan@gmail.com" TargetMode="External"/><Relationship Id="rId49" Type="http://schemas.openxmlformats.org/officeDocument/2006/relationships/hyperlink" Target="mailto:omererol2000@gmail.com" TargetMode="External"/><Relationship Id="rId57" Type="http://schemas.openxmlformats.org/officeDocument/2006/relationships/hyperlink" Target="mailto:muritto852@hotmail.com" TargetMode="External"/><Relationship Id="rId10" Type="http://schemas.openxmlformats.org/officeDocument/2006/relationships/hyperlink" Target="mailto:oanilguven@gmail.com" TargetMode="External"/><Relationship Id="rId31" Type="http://schemas.openxmlformats.org/officeDocument/2006/relationships/hyperlink" Target="mailto:byasemin98@gmail.com" TargetMode="External"/><Relationship Id="rId44" Type="http://schemas.openxmlformats.org/officeDocument/2006/relationships/hyperlink" Target="mailto:omerr.yildiz@icloud.com" TargetMode="External"/><Relationship Id="rId52" Type="http://schemas.openxmlformats.org/officeDocument/2006/relationships/hyperlink" Target="mailto:isilaltnkynk@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BE125"/>
  <sheetViews>
    <sheetView tabSelected="1" topLeftCell="B106" zoomScaleNormal="100" workbookViewId="0">
      <selection activeCell="C108" sqref="C108:I108"/>
    </sheetView>
  </sheetViews>
  <sheetFormatPr defaultRowHeight="15" x14ac:dyDescent="0.25"/>
  <cols>
    <col min="1" max="1" width="11" hidden="1" customWidth="1"/>
    <col min="2" max="2" width="5.7109375" style="27" customWidth="1"/>
    <col min="3" max="3" width="9.5703125" customWidth="1"/>
    <col min="4" max="4" width="13" customWidth="1"/>
    <col min="5" max="5" width="12" customWidth="1"/>
    <col min="6" max="7" width="9.140625" customWidth="1"/>
    <col min="8" max="8" width="31.85546875" customWidth="1"/>
    <col min="9" max="9" width="35.7109375" customWidth="1"/>
    <col min="10" max="10" width="12.28515625" customWidth="1"/>
    <col min="11" max="11" width="6.85546875" style="27" customWidth="1"/>
    <col min="12" max="12" width="6.28515625" style="27" customWidth="1"/>
    <col min="13" max="13" width="9.42578125" style="27" customWidth="1"/>
    <col min="14" max="14" width="9.140625" style="27" customWidth="1"/>
    <col min="15" max="15" width="23.28515625" customWidth="1"/>
    <col min="16" max="16" width="6.42578125" customWidth="1"/>
    <col min="17" max="17" width="8.5703125" style="27" customWidth="1"/>
    <col min="18" max="18" width="6.28515625" style="27" customWidth="1"/>
    <col min="19" max="19" width="9.42578125" style="27" customWidth="1"/>
    <col min="20" max="20" width="5.85546875" style="27" customWidth="1"/>
    <col min="21" max="21" width="13.5703125" style="27" customWidth="1"/>
    <col min="22" max="22" width="16.28515625" bestFit="1" customWidth="1"/>
    <col min="23" max="23" width="16.42578125" style="27" bestFit="1" customWidth="1"/>
    <col min="24" max="24" width="19" style="27" customWidth="1"/>
    <col min="25" max="25" width="44.140625" bestFit="1" customWidth="1"/>
    <col min="26" max="26" width="16.5703125" style="27" customWidth="1"/>
    <col min="27" max="27" width="5.85546875" style="27" bestFit="1" customWidth="1"/>
    <col min="28" max="28" width="25.140625" hidden="1" customWidth="1"/>
    <col min="29" max="29" width="30.85546875" hidden="1" customWidth="1"/>
    <col min="30" max="30" width="33.5703125" hidden="1" customWidth="1"/>
    <col min="31" max="31" width="30.85546875" style="65" hidden="1" customWidth="1"/>
    <col min="32" max="32" width="32.140625" style="74" bestFit="1" customWidth="1"/>
    <col min="33" max="57" width="8.85546875" style="1"/>
  </cols>
  <sheetData>
    <row r="1" spans="1:57" ht="13.5" customHeight="1" x14ac:dyDescent="0.25">
      <c r="A1" s="283" t="s">
        <v>0</v>
      </c>
      <c r="B1" s="287" t="s">
        <v>1</v>
      </c>
      <c r="C1" s="285" t="s">
        <v>2</v>
      </c>
      <c r="D1" s="285" t="s">
        <v>3</v>
      </c>
      <c r="E1" s="285" t="s">
        <v>4</v>
      </c>
      <c r="F1" s="285" t="s">
        <v>5</v>
      </c>
      <c r="G1" s="285" t="s">
        <v>6</v>
      </c>
      <c r="H1" s="285" t="s">
        <v>7</v>
      </c>
      <c r="I1" s="285" t="s">
        <v>8</v>
      </c>
      <c r="J1" s="285" t="s">
        <v>9</v>
      </c>
      <c r="K1" s="285" t="s">
        <v>10</v>
      </c>
      <c r="L1" s="285"/>
      <c r="M1" s="285"/>
      <c r="N1" s="285" t="s">
        <v>11</v>
      </c>
      <c r="O1" s="285"/>
      <c r="P1" s="285"/>
      <c r="Q1" s="285"/>
      <c r="R1" s="285"/>
      <c r="S1" s="285"/>
      <c r="T1" s="285"/>
      <c r="U1" s="285" t="s">
        <v>12</v>
      </c>
      <c r="V1" s="285" t="s">
        <v>13</v>
      </c>
      <c r="W1" s="292" t="s">
        <v>774</v>
      </c>
      <c r="X1" s="285" t="s">
        <v>14</v>
      </c>
      <c r="Y1" s="296" t="s">
        <v>15</v>
      </c>
      <c r="Z1" s="296" t="s">
        <v>16</v>
      </c>
      <c r="AA1" s="285" t="s">
        <v>17</v>
      </c>
      <c r="AB1" s="285" t="s">
        <v>18</v>
      </c>
      <c r="AC1" s="285" t="s">
        <v>19</v>
      </c>
      <c r="AD1" s="285" t="s">
        <v>20</v>
      </c>
      <c r="AE1" s="294" t="s">
        <v>21</v>
      </c>
      <c r="AF1" s="290" t="s">
        <v>765</v>
      </c>
    </row>
    <row r="2" spans="1:57" ht="28.5" customHeight="1" thickBot="1" x14ac:dyDescent="0.3">
      <c r="A2" s="284"/>
      <c r="B2" s="288"/>
      <c r="C2" s="286"/>
      <c r="D2" s="286"/>
      <c r="E2" s="286"/>
      <c r="F2" s="286"/>
      <c r="G2" s="286"/>
      <c r="H2" s="286"/>
      <c r="I2" s="286"/>
      <c r="J2" s="286"/>
      <c r="K2" s="226" t="s">
        <v>22</v>
      </c>
      <c r="L2" s="226" t="s">
        <v>23</v>
      </c>
      <c r="M2" s="226" t="s">
        <v>24</v>
      </c>
      <c r="N2" s="226" t="s">
        <v>25</v>
      </c>
      <c r="O2" s="226" t="s">
        <v>26</v>
      </c>
      <c r="P2" s="226" t="s">
        <v>27</v>
      </c>
      <c r="Q2" s="226" t="s">
        <v>22</v>
      </c>
      <c r="R2" s="226" t="s">
        <v>23</v>
      </c>
      <c r="S2" s="226" t="s">
        <v>24</v>
      </c>
      <c r="T2" s="226" t="s">
        <v>28</v>
      </c>
      <c r="U2" s="286"/>
      <c r="V2" s="286"/>
      <c r="W2" s="293"/>
      <c r="X2" s="286"/>
      <c r="Y2" s="297"/>
      <c r="Z2" s="297" t="s">
        <v>16</v>
      </c>
      <c r="AA2" s="286"/>
      <c r="AB2" s="286"/>
      <c r="AC2" s="286"/>
      <c r="AD2" s="286"/>
      <c r="AE2" s="295"/>
      <c r="AF2" s="291"/>
    </row>
    <row r="3" spans="1:57" s="103" customFormat="1" ht="31.9" customHeight="1" x14ac:dyDescent="0.25">
      <c r="A3" s="113" t="s">
        <v>29</v>
      </c>
      <c r="B3" s="227" t="s">
        <v>30</v>
      </c>
      <c r="C3" s="228" t="s">
        <v>31</v>
      </c>
      <c r="D3" s="228" t="s">
        <v>32</v>
      </c>
      <c r="E3" s="228" t="s">
        <v>33</v>
      </c>
      <c r="F3" s="228" t="s">
        <v>34</v>
      </c>
      <c r="G3" s="228" t="s">
        <v>35</v>
      </c>
      <c r="H3" s="228" t="s">
        <v>36</v>
      </c>
      <c r="I3" s="229" t="s">
        <v>37</v>
      </c>
      <c r="J3" s="230" t="s">
        <v>38</v>
      </c>
      <c r="K3" s="231">
        <v>50</v>
      </c>
      <c r="L3" s="231">
        <v>91.6</v>
      </c>
      <c r="M3" s="231">
        <f>L3/2</f>
        <v>45.8</v>
      </c>
      <c r="N3" s="232">
        <v>43534</v>
      </c>
      <c r="O3" s="228" t="s">
        <v>39</v>
      </c>
      <c r="P3" s="228" t="s">
        <v>40</v>
      </c>
      <c r="Q3" s="231">
        <v>50</v>
      </c>
      <c r="R3" s="231">
        <v>100</v>
      </c>
      <c r="S3" s="231">
        <f>R3/2</f>
        <v>50</v>
      </c>
      <c r="T3" s="233" t="s">
        <v>41</v>
      </c>
      <c r="U3" s="231">
        <f>M3+S3</f>
        <v>95.8</v>
      </c>
      <c r="V3" s="228" t="s">
        <v>42</v>
      </c>
      <c r="W3" s="234">
        <v>1430</v>
      </c>
      <c r="X3" s="233" t="s">
        <v>43</v>
      </c>
      <c r="Y3" s="228" t="s">
        <v>44</v>
      </c>
      <c r="Z3" s="233" t="s">
        <v>45</v>
      </c>
      <c r="AA3" s="233">
        <v>1</v>
      </c>
      <c r="AB3" s="235" t="s">
        <v>46</v>
      </c>
      <c r="AC3" s="233"/>
      <c r="AD3" s="236" t="s">
        <v>47</v>
      </c>
      <c r="AE3" s="237" t="s">
        <v>764</v>
      </c>
      <c r="AF3" s="238" t="s">
        <v>775</v>
      </c>
      <c r="AG3" s="1"/>
      <c r="AH3" s="1"/>
      <c r="AI3" s="1"/>
      <c r="AJ3" s="1"/>
      <c r="AK3" s="1"/>
      <c r="AL3" s="1"/>
      <c r="AM3" s="1"/>
      <c r="AN3" s="1"/>
      <c r="AO3" s="1"/>
      <c r="AP3" s="1"/>
      <c r="AQ3" s="1"/>
      <c r="AR3" s="1"/>
      <c r="AS3" s="1"/>
      <c r="AT3" s="1"/>
      <c r="AU3" s="1"/>
      <c r="AV3" s="1"/>
      <c r="AW3" s="1"/>
      <c r="AX3" s="1"/>
      <c r="AY3" s="1"/>
      <c r="AZ3" s="1"/>
      <c r="BA3" s="1"/>
      <c r="BB3" s="1"/>
      <c r="BC3" s="1"/>
      <c r="BD3" s="1"/>
      <c r="BE3" s="1"/>
    </row>
    <row r="4" spans="1:57" s="103" customFormat="1" ht="24" customHeight="1" x14ac:dyDescent="0.25">
      <c r="A4" s="115" t="s">
        <v>49</v>
      </c>
      <c r="B4" s="39" t="s">
        <v>50</v>
      </c>
      <c r="C4" s="6" t="s">
        <v>51</v>
      </c>
      <c r="D4" s="6" t="s">
        <v>52</v>
      </c>
      <c r="E4" s="6" t="s">
        <v>53</v>
      </c>
      <c r="F4" s="6" t="s">
        <v>34</v>
      </c>
      <c r="G4" s="6" t="s">
        <v>35</v>
      </c>
      <c r="H4" s="6" t="s">
        <v>36</v>
      </c>
      <c r="I4" s="80" t="s">
        <v>54</v>
      </c>
      <c r="J4" s="116" t="s">
        <v>38</v>
      </c>
      <c r="K4" s="117">
        <v>50</v>
      </c>
      <c r="L4" s="117">
        <v>87.63</v>
      </c>
      <c r="M4" s="117">
        <f t="shared" ref="M4:M72" si="0">L4/2</f>
        <v>43.814999999999998</v>
      </c>
      <c r="N4" s="118">
        <v>43559.666666666664</v>
      </c>
      <c r="O4" s="6" t="s">
        <v>55</v>
      </c>
      <c r="P4" s="6" t="s">
        <v>40</v>
      </c>
      <c r="Q4" s="117">
        <v>50</v>
      </c>
      <c r="R4" s="117">
        <v>72</v>
      </c>
      <c r="S4" s="117">
        <f t="shared" ref="S4:S72" si="1">R4/2</f>
        <v>36</v>
      </c>
      <c r="T4" s="119" t="s">
        <v>56</v>
      </c>
      <c r="U4" s="117">
        <f t="shared" ref="U4:U60" si="2">M4+S4</f>
        <v>79.814999999999998</v>
      </c>
      <c r="V4" s="6" t="s">
        <v>42</v>
      </c>
      <c r="W4" s="204">
        <v>2400</v>
      </c>
      <c r="X4" s="119" t="s">
        <v>43</v>
      </c>
      <c r="Y4" s="6" t="s">
        <v>47</v>
      </c>
      <c r="Z4" s="119" t="s">
        <v>57</v>
      </c>
      <c r="AA4" s="119">
        <v>1</v>
      </c>
      <c r="AB4" s="120" t="s">
        <v>58</v>
      </c>
      <c r="AC4" s="119"/>
      <c r="AD4" s="120" t="s">
        <v>59</v>
      </c>
      <c r="AE4" s="121" t="s">
        <v>60</v>
      </c>
      <c r="AF4" s="114"/>
      <c r="AG4" s="1"/>
      <c r="AH4" s="1"/>
      <c r="AI4" s="1"/>
      <c r="AJ4" s="1"/>
      <c r="AK4" s="1"/>
      <c r="AL4" s="1"/>
      <c r="AM4" s="1"/>
      <c r="AN4" s="1"/>
      <c r="AO4" s="1"/>
      <c r="AP4" s="1"/>
      <c r="AQ4" s="1"/>
      <c r="AR4" s="1"/>
      <c r="AS4" s="1"/>
      <c r="AT4" s="1"/>
      <c r="AU4" s="1"/>
      <c r="AV4" s="1"/>
      <c r="AW4" s="1"/>
      <c r="AX4" s="1"/>
      <c r="AY4" s="1"/>
      <c r="AZ4" s="1"/>
      <c r="BA4" s="1"/>
      <c r="BB4" s="1"/>
      <c r="BC4" s="1"/>
      <c r="BD4" s="1"/>
      <c r="BE4" s="1"/>
    </row>
    <row r="5" spans="1:57" s="103" customFormat="1" ht="36" x14ac:dyDescent="0.25">
      <c r="A5" s="115" t="s">
        <v>61</v>
      </c>
      <c r="B5" s="39" t="s">
        <v>62</v>
      </c>
      <c r="C5" s="6" t="s">
        <v>63</v>
      </c>
      <c r="D5" s="6" t="s">
        <v>64</v>
      </c>
      <c r="E5" s="6" t="s">
        <v>65</v>
      </c>
      <c r="F5" s="6" t="s">
        <v>34</v>
      </c>
      <c r="G5" s="6" t="s">
        <v>66</v>
      </c>
      <c r="H5" s="6" t="s">
        <v>36</v>
      </c>
      <c r="I5" s="80" t="s">
        <v>54</v>
      </c>
      <c r="J5" s="116" t="s">
        <v>38</v>
      </c>
      <c r="K5" s="117">
        <v>50</v>
      </c>
      <c r="L5" s="117">
        <v>82.5</v>
      </c>
      <c r="M5" s="117">
        <f t="shared" si="0"/>
        <v>41.25</v>
      </c>
      <c r="N5" s="118">
        <v>43559.666666666664</v>
      </c>
      <c r="O5" s="6" t="s">
        <v>55</v>
      </c>
      <c r="P5" s="6" t="s">
        <v>40</v>
      </c>
      <c r="Q5" s="117">
        <v>50</v>
      </c>
      <c r="R5" s="117">
        <v>70</v>
      </c>
      <c r="S5" s="117">
        <f t="shared" si="1"/>
        <v>35</v>
      </c>
      <c r="T5" s="119" t="s">
        <v>56</v>
      </c>
      <c r="U5" s="117">
        <f t="shared" si="2"/>
        <v>76.25</v>
      </c>
      <c r="V5" s="6" t="s">
        <v>42</v>
      </c>
      <c r="W5" s="204">
        <v>1817</v>
      </c>
      <c r="X5" s="119" t="s">
        <v>43</v>
      </c>
      <c r="Y5" s="6" t="s">
        <v>44</v>
      </c>
      <c r="Z5" s="119" t="s">
        <v>45</v>
      </c>
      <c r="AA5" s="119">
        <v>1</v>
      </c>
      <c r="AB5" s="122" t="s">
        <v>67</v>
      </c>
      <c r="AC5" s="119"/>
      <c r="AD5" s="120" t="s">
        <v>47</v>
      </c>
      <c r="AE5" s="121" t="s">
        <v>60</v>
      </c>
      <c r="AF5" s="114" t="s">
        <v>772</v>
      </c>
      <c r="AG5" s="1"/>
      <c r="AH5" s="1"/>
      <c r="AI5" s="1"/>
      <c r="AJ5" s="1"/>
      <c r="AK5" s="1"/>
      <c r="AL5" s="1"/>
      <c r="AM5" s="1"/>
      <c r="AN5" s="1"/>
      <c r="AO5" s="1"/>
      <c r="AP5" s="1"/>
      <c r="AQ5" s="1"/>
      <c r="AR5" s="1"/>
      <c r="AS5" s="1"/>
      <c r="AT5" s="1"/>
      <c r="AU5" s="1"/>
      <c r="AV5" s="1"/>
      <c r="AW5" s="1"/>
      <c r="AX5" s="1"/>
      <c r="AY5" s="1"/>
      <c r="AZ5" s="1"/>
      <c r="BA5" s="1"/>
      <c r="BB5" s="1"/>
      <c r="BC5" s="1"/>
      <c r="BD5" s="1"/>
      <c r="BE5" s="1"/>
    </row>
    <row r="6" spans="1:57" s="1" customFormat="1" ht="36" x14ac:dyDescent="0.25">
      <c r="A6" s="17" t="s">
        <v>68</v>
      </c>
      <c r="B6" s="225" t="s">
        <v>69</v>
      </c>
      <c r="C6" s="3" t="s">
        <v>70</v>
      </c>
      <c r="D6" s="3" t="s">
        <v>71</v>
      </c>
      <c r="E6" s="3" t="s">
        <v>72</v>
      </c>
      <c r="F6" s="3" t="s">
        <v>34</v>
      </c>
      <c r="G6" s="3" t="s">
        <v>73</v>
      </c>
      <c r="H6" s="6" t="s">
        <v>36</v>
      </c>
      <c r="I6" s="4" t="s">
        <v>37</v>
      </c>
      <c r="J6" s="78" t="s">
        <v>38</v>
      </c>
      <c r="K6" s="19">
        <v>50</v>
      </c>
      <c r="L6" s="19">
        <v>67.099999999999994</v>
      </c>
      <c r="M6" s="19">
        <f t="shared" si="0"/>
        <v>33.549999999999997</v>
      </c>
      <c r="N6" s="31">
        <v>43559.666666666664</v>
      </c>
      <c r="O6" s="3" t="s">
        <v>55</v>
      </c>
      <c r="P6" s="3" t="s">
        <v>40</v>
      </c>
      <c r="Q6" s="19">
        <v>50</v>
      </c>
      <c r="R6" s="19">
        <v>82</v>
      </c>
      <c r="S6" s="19">
        <f t="shared" si="1"/>
        <v>41</v>
      </c>
      <c r="T6" s="20" t="s">
        <v>56</v>
      </c>
      <c r="U6" s="19">
        <f t="shared" si="2"/>
        <v>74.55</v>
      </c>
      <c r="V6" s="3" t="s">
        <v>42</v>
      </c>
      <c r="W6" s="216">
        <v>0</v>
      </c>
      <c r="X6" s="20" t="s">
        <v>43</v>
      </c>
      <c r="Y6" s="3" t="s">
        <v>74</v>
      </c>
      <c r="Z6" s="20" t="s">
        <v>75</v>
      </c>
      <c r="AA6" s="20">
        <v>1</v>
      </c>
      <c r="AB6" s="61" t="s">
        <v>76</v>
      </c>
      <c r="AC6" s="66"/>
      <c r="AD6" s="62" t="s">
        <v>48</v>
      </c>
      <c r="AE6" s="67" t="s">
        <v>77</v>
      </c>
      <c r="AF6" s="97" t="s">
        <v>766</v>
      </c>
    </row>
    <row r="7" spans="1:57" s="1" customFormat="1" ht="26.25" customHeight="1" x14ac:dyDescent="0.25">
      <c r="A7" s="17" t="s">
        <v>78</v>
      </c>
      <c r="B7" s="35" t="s">
        <v>79</v>
      </c>
      <c r="C7" s="3" t="s">
        <v>80</v>
      </c>
      <c r="D7" s="3" t="s">
        <v>81</v>
      </c>
      <c r="E7" s="3" t="s">
        <v>82</v>
      </c>
      <c r="F7" s="3" t="s">
        <v>34</v>
      </c>
      <c r="G7" s="3" t="s">
        <v>35</v>
      </c>
      <c r="H7" s="6" t="s">
        <v>36</v>
      </c>
      <c r="I7" s="4" t="s">
        <v>37</v>
      </c>
      <c r="J7" s="78" t="s">
        <v>38</v>
      </c>
      <c r="K7" s="19">
        <v>50</v>
      </c>
      <c r="L7" s="19">
        <v>69.900000000000006</v>
      </c>
      <c r="M7" s="19">
        <f t="shared" si="0"/>
        <v>34.950000000000003</v>
      </c>
      <c r="N7" s="31">
        <v>43559.666666666664</v>
      </c>
      <c r="O7" s="3" t="s">
        <v>55</v>
      </c>
      <c r="P7" s="3" t="s">
        <v>40</v>
      </c>
      <c r="Q7" s="19">
        <v>50</v>
      </c>
      <c r="R7" s="19">
        <v>75</v>
      </c>
      <c r="S7" s="19">
        <f t="shared" si="1"/>
        <v>37.5</v>
      </c>
      <c r="T7" s="20" t="s">
        <v>56</v>
      </c>
      <c r="U7" s="19">
        <f t="shared" si="2"/>
        <v>72.45</v>
      </c>
      <c r="V7" s="3" t="s">
        <v>42</v>
      </c>
      <c r="W7" s="216">
        <v>0</v>
      </c>
      <c r="X7" s="20" t="s">
        <v>43</v>
      </c>
      <c r="Y7" s="3" t="s">
        <v>83</v>
      </c>
      <c r="Z7" s="20" t="s">
        <v>84</v>
      </c>
      <c r="AA7" s="20">
        <v>1</v>
      </c>
      <c r="AB7" s="62" t="s">
        <v>85</v>
      </c>
      <c r="AC7" s="66"/>
      <c r="AD7" s="62" t="s">
        <v>74</v>
      </c>
      <c r="AE7" s="67" t="s">
        <v>60</v>
      </c>
      <c r="AF7" s="97"/>
    </row>
    <row r="8" spans="1:57" s="1" customFormat="1" ht="24" x14ac:dyDescent="0.25">
      <c r="A8" s="17" t="s">
        <v>86</v>
      </c>
      <c r="B8" s="35" t="s">
        <v>87</v>
      </c>
      <c r="C8" s="3" t="s">
        <v>88</v>
      </c>
      <c r="D8" s="3" t="s">
        <v>89</v>
      </c>
      <c r="E8" s="3" t="s">
        <v>90</v>
      </c>
      <c r="F8" s="3" t="s">
        <v>34</v>
      </c>
      <c r="G8" s="3" t="s">
        <v>35</v>
      </c>
      <c r="H8" s="6" t="s">
        <v>36</v>
      </c>
      <c r="I8" s="4" t="s">
        <v>54</v>
      </c>
      <c r="J8" s="78" t="s">
        <v>38</v>
      </c>
      <c r="K8" s="19">
        <v>50</v>
      </c>
      <c r="L8" s="19">
        <v>83.66</v>
      </c>
      <c r="M8" s="19">
        <f t="shared" si="0"/>
        <v>41.83</v>
      </c>
      <c r="N8" s="31">
        <v>43559.666666666664</v>
      </c>
      <c r="O8" s="3" t="s">
        <v>55</v>
      </c>
      <c r="P8" s="3" t="s">
        <v>40</v>
      </c>
      <c r="Q8" s="19">
        <v>50</v>
      </c>
      <c r="R8" s="19">
        <v>61</v>
      </c>
      <c r="S8" s="19">
        <f t="shared" si="1"/>
        <v>30.5</v>
      </c>
      <c r="T8" s="20" t="s">
        <v>56</v>
      </c>
      <c r="U8" s="19">
        <f t="shared" si="2"/>
        <v>72.33</v>
      </c>
      <c r="V8" s="3" t="s">
        <v>42</v>
      </c>
      <c r="W8" s="216">
        <v>0</v>
      </c>
      <c r="X8" s="20" t="s">
        <v>43</v>
      </c>
      <c r="Y8" s="3" t="s">
        <v>47</v>
      </c>
      <c r="Z8" s="20" t="s">
        <v>57</v>
      </c>
      <c r="AA8" s="20">
        <v>1</v>
      </c>
      <c r="AB8" s="61" t="s">
        <v>91</v>
      </c>
      <c r="AC8" s="66"/>
      <c r="AD8" s="62" t="s">
        <v>59</v>
      </c>
      <c r="AE8" s="67" t="s">
        <v>92</v>
      </c>
      <c r="AF8" s="97"/>
    </row>
    <row r="9" spans="1:57" s="1" customFormat="1" ht="27.75" customHeight="1" x14ac:dyDescent="0.25">
      <c r="A9" s="17" t="s">
        <v>93</v>
      </c>
      <c r="B9" s="225" t="s">
        <v>94</v>
      </c>
      <c r="C9" s="3" t="s">
        <v>95</v>
      </c>
      <c r="D9" s="3" t="s">
        <v>96</v>
      </c>
      <c r="E9" s="3" t="s">
        <v>97</v>
      </c>
      <c r="F9" s="3" t="s">
        <v>34</v>
      </c>
      <c r="G9" s="3" t="s">
        <v>35</v>
      </c>
      <c r="H9" s="6" t="s">
        <v>36</v>
      </c>
      <c r="I9" s="4" t="s">
        <v>37</v>
      </c>
      <c r="J9" s="78" t="s">
        <v>38</v>
      </c>
      <c r="K9" s="19">
        <v>50</v>
      </c>
      <c r="L9" s="19">
        <v>60.1</v>
      </c>
      <c r="M9" s="19">
        <f t="shared" si="0"/>
        <v>30.05</v>
      </c>
      <c r="N9" s="31">
        <v>43559.666666666664</v>
      </c>
      <c r="O9" s="3" t="s">
        <v>55</v>
      </c>
      <c r="P9" s="3" t="s">
        <v>40</v>
      </c>
      <c r="Q9" s="19">
        <v>50</v>
      </c>
      <c r="R9" s="19">
        <v>80</v>
      </c>
      <c r="S9" s="19">
        <f t="shared" si="1"/>
        <v>40</v>
      </c>
      <c r="T9" s="20" t="s">
        <v>56</v>
      </c>
      <c r="U9" s="19">
        <f t="shared" si="2"/>
        <v>70.05</v>
      </c>
      <c r="V9" s="3" t="s">
        <v>42</v>
      </c>
      <c r="W9" s="216">
        <v>0</v>
      </c>
      <c r="X9" s="20" t="s">
        <v>43</v>
      </c>
      <c r="Y9" s="3" t="s">
        <v>60</v>
      </c>
      <c r="Z9" s="20" t="s">
        <v>98</v>
      </c>
      <c r="AA9" s="20">
        <v>1</v>
      </c>
      <c r="AB9" s="62" t="s">
        <v>99</v>
      </c>
      <c r="AC9" s="66"/>
      <c r="AD9" s="62" t="s">
        <v>74</v>
      </c>
      <c r="AE9" s="67" t="s">
        <v>83</v>
      </c>
      <c r="AF9" s="97"/>
    </row>
    <row r="10" spans="1:57" s="1" customFormat="1" ht="24" x14ac:dyDescent="0.25">
      <c r="A10" s="17" t="s">
        <v>100</v>
      </c>
      <c r="B10" s="35" t="s">
        <v>101</v>
      </c>
      <c r="C10" s="3" t="s">
        <v>102</v>
      </c>
      <c r="D10" s="3" t="s">
        <v>103</v>
      </c>
      <c r="E10" s="3" t="s">
        <v>104</v>
      </c>
      <c r="F10" s="3" t="s">
        <v>34</v>
      </c>
      <c r="G10" s="3" t="s">
        <v>66</v>
      </c>
      <c r="H10" s="6" t="s">
        <v>36</v>
      </c>
      <c r="I10" s="4" t="s">
        <v>54</v>
      </c>
      <c r="J10" s="78" t="s">
        <v>38</v>
      </c>
      <c r="K10" s="19">
        <v>50</v>
      </c>
      <c r="L10" s="19">
        <v>88.33</v>
      </c>
      <c r="M10" s="19">
        <f t="shared" si="0"/>
        <v>44.164999999999999</v>
      </c>
      <c r="N10" s="31">
        <v>43559.666666666664</v>
      </c>
      <c r="O10" s="3" t="s">
        <v>55</v>
      </c>
      <c r="P10" s="3" t="s">
        <v>40</v>
      </c>
      <c r="Q10" s="19">
        <v>50</v>
      </c>
      <c r="R10" s="19">
        <v>51</v>
      </c>
      <c r="S10" s="19">
        <f t="shared" si="1"/>
        <v>25.5</v>
      </c>
      <c r="T10" s="20" t="s">
        <v>105</v>
      </c>
      <c r="U10" s="19">
        <f t="shared" si="2"/>
        <v>69.664999999999992</v>
      </c>
      <c r="V10" s="3" t="s">
        <v>42</v>
      </c>
      <c r="W10" s="216">
        <v>0</v>
      </c>
      <c r="X10" s="20" t="s">
        <v>43</v>
      </c>
      <c r="Y10" s="3" t="s">
        <v>60</v>
      </c>
      <c r="Z10" s="20" t="s">
        <v>98</v>
      </c>
      <c r="AA10" s="20">
        <v>3</v>
      </c>
      <c r="AB10" s="61" t="s">
        <v>106</v>
      </c>
      <c r="AC10" s="62" t="s">
        <v>47</v>
      </c>
      <c r="AD10" s="62" t="s">
        <v>59</v>
      </c>
      <c r="AE10" s="68"/>
      <c r="AF10" s="98"/>
    </row>
    <row r="11" spans="1:57" s="103" customFormat="1" ht="24" customHeight="1" x14ac:dyDescent="0.25">
      <c r="A11" s="115" t="s">
        <v>108</v>
      </c>
      <c r="B11" s="39" t="s">
        <v>107</v>
      </c>
      <c r="C11" s="6" t="s">
        <v>110</v>
      </c>
      <c r="D11" s="6" t="s">
        <v>111</v>
      </c>
      <c r="E11" s="6" t="s">
        <v>112</v>
      </c>
      <c r="F11" s="6" t="s">
        <v>34</v>
      </c>
      <c r="G11" s="6" t="s">
        <v>73</v>
      </c>
      <c r="H11" s="6" t="s">
        <v>36</v>
      </c>
      <c r="I11" s="80" t="s">
        <v>113</v>
      </c>
      <c r="J11" s="116" t="s">
        <v>38</v>
      </c>
      <c r="K11" s="117">
        <v>50</v>
      </c>
      <c r="L11" s="117">
        <v>86</v>
      </c>
      <c r="M11" s="117">
        <f t="shared" si="0"/>
        <v>43</v>
      </c>
      <c r="N11" s="118">
        <v>43559.666666666664</v>
      </c>
      <c r="O11" s="6" t="s">
        <v>55</v>
      </c>
      <c r="P11" s="6" t="s">
        <v>40</v>
      </c>
      <c r="Q11" s="117">
        <v>50</v>
      </c>
      <c r="R11" s="117">
        <v>50</v>
      </c>
      <c r="S11" s="117">
        <f t="shared" si="1"/>
        <v>25</v>
      </c>
      <c r="T11" s="119" t="s">
        <v>56</v>
      </c>
      <c r="U11" s="117">
        <f t="shared" si="2"/>
        <v>68</v>
      </c>
      <c r="V11" s="6" t="s">
        <v>42</v>
      </c>
      <c r="W11" s="204">
        <v>1370</v>
      </c>
      <c r="X11" s="119" t="s">
        <v>43</v>
      </c>
      <c r="Y11" s="6" t="s">
        <v>114</v>
      </c>
      <c r="Z11" s="119" t="s">
        <v>115</v>
      </c>
      <c r="AA11" s="119">
        <v>3</v>
      </c>
      <c r="AB11" s="120" t="s">
        <v>116</v>
      </c>
      <c r="AC11" s="120" t="s">
        <v>59</v>
      </c>
      <c r="AD11" s="120" t="s">
        <v>47</v>
      </c>
      <c r="AE11" s="123"/>
      <c r="AF11" s="124"/>
      <c r="AG11" s="1"/>
      <c r="AH11" s="1"/>
      <c r="AI11" s="1"/>
      <c r="AJ11" s="1"/>
      <c r="AK11" s="1"/>
      <c r="AL11" s="1"/>
      <c r="AM11" s="1"/>
      <c r="AN11" s="1"/>
      <c r="AO11" s="1"/>
      <c r="AP11" s="1"/>
      <c r="AQ11" s="1"/>
      <c r="AR11" s="1"/>
      <c r="AS11" s="1"/>
      <c r="AT11" s="1"/>
      <c r="AU11" s="1"/>
      <c r="AV11" s="1"/>
      <c r="AW11" s="1"/>
      <c r="AX11" s="1"/>
      <c r="AY11" s="1"/>
      <c r="AZ11" s="1"/>
      <c r="BA11" s="1"/>
      <c r="BB11" s="1"/>
      <c r="BC11" s="1"/>
      <c r="BD11" s="1"/>
      <c r="BE11" s="1"/>
    </row>
    <row r="12" spans="1:57" s="1" customFormat="1" ht="24" x14ac:dyDescent="0.25">
      <c r="A12" s="17" t="s">
        <v>117</v>
      </c>
      <c r="B12" s="225" t="s">
        <v>109</v>
      </c>
      <c r="C12" s="3" t="s">
        <v>119</v>
      </c>
      <c r="D12" s="3" t="s">
        <v>120</v>
      </c>
      <c r="E12" s="3" t="s">
        <v>121</v>
      </c>
      <c r="F12" s="3" t="s">
        <v>34</v>
      </c>
      <c r="G12" s="3" t="s">
        <v>66</v>
      </c>
      <c r="H12" s="6" t="s">
        <v>36</v>
      </c>
      <c r="I12" s="4" t="s">
        <v>54</v>
      </c>
      <c r="J12" s="78" t="s">
        <v>38</v>
      </c>
      <c r="K12" s="19">
        <v>50</v>
      </c>
      <c r="L12" s="19">
        <v>75.03</v>
      </c>
      <c r="M12" s="19">
        <f t="shared" si="0"/>
        <v>37.515000000000001</v>
      </c>
      <c r="N12" s="31">
        <v>43559.666666666664</v>
      </c>
      <c r="O12" s="3" t="s">
        <v>55</v>
      </c>
      <c r="P12" s="3" t="s">
        <v>40</v>
      </c>
      <c r="Q12" s="19">
        <v>50</v>
      </c>
      <c r="R12" s="19">
        <v>59</v>
      </c>
      <c r="S12" s="19">
        <f t="shared" si="1"/>
        <v>29.5</v>
      </c>
      <c r="T12" s="20" t="s">
        <v>56</v>
      </c>
      <c r="U12" s="19">
        <f t="shared" si="2"/>
        <v>67.015000000000001</v>
      </c>
      <c r="V12" s="3" t="s">
        <v>42</v>
      </c>
      <c r="W12" s="216">
        <v>0</v>
      </c>
      <c r="X12" s="20" t="s">
        <v>43</v>
      </c>
      <c r="Y12" s="3" t="s">
        <v>122</v>
      </c>
      <c r="Z12" s="20" t="s">
        <v>123</v>
      </c>
      <c r="AA12" s="20">
        <v>3</v>
      </c>
      <c r="AB12" s="61" t="s">
        <v>124</v>
      </c>
      <c r="AC12" s="61" t="s">
        <v>47</v>
      </c>
      <c r="AD12" s="62" t="s">
        <v>59</v>
      </c>
      <c r="AE12" s="69"/>
      <c r="AF12" s="99"/>
    </row>
    <row r="13" spans="1:57" s="1" customFormat="1" ht="24" x14ac:dyDescent="0.25">
      <c r="A13" s="17" t="s">
        <v>125</v>
      </c>
      <c r="B13" s="35" t="s">
        <v>118</v>
      </c>
      <c r="C13" s="3" t="s">
        <v>127</v>
      </c>
      <c r="D13" s="3" t="s">
        <v>128</v>
      </c>
      <c r="E13" s="3" t="s">
        <v>129</v>
      </c>
      <c r="F13" s="3" t="s">
        <v>34</v>
      </c>
      <c r="G13" s="3" t="s">
        <v>66</v>
      </c>
      <c r="H13" s="6" t="s">
        <v>36</v>
      </c>
      <c r="I13" s="4" t="s">
        <v>54</v>
      </c>
      <c r="J13" s="78" t="s">
        <v>38</v>
      </c>
      <c r="K13" s="19">
        <v>50</v>
      </c>
      <c r="L13" s="19">
        <v>75.73</v>
      </c>
      <c r="M13" s="19">
        <f t="shared" si="0"/>
        <v>37.865000000000002</v>
      </c>
      <c r="N13" s="31">
        <v>43559.666666666664</v>
      </c>
      <c r="O13" s="3" t="s">
        <v>55</v>
      </c>
      <c r="P13" s="3" t="s">
        <v>40</v>
      </c>
      <c r="Q13" s="19">
        <v>50</v>
      </c>
      <c r="R13" s="19">
        <v>55</v>
      </c>
      <c r="S13" s="19">
        <f t="shared" si="1"/>
        <v>27.5</v>
      </c>
      <c r="T13" s="20" t="s">
        <v>105</v>
      </c>
      <c r="U13" s="19">
        <f t="shared" si="2"/>
        <v>65.365000000000009</v>
      </c>
      <c r="V13" s="3" t="s">
        <v>42</v>
      </c>
      <c r="W13" s="216">
        <v>0</v>
      </c>
      <c r="X13" s="20" t="s">
        <v>130</v>
      </c>
      <c r="Y13" s="3"/>
      <c r="Z13" s="20"/>
      <c r="AA13" s="20"/>
      <c r="AB13" s="61" t="s">
        <v>131</v>
      </c>
      <c r="AC13" s="61" t="s">
        <v>47</v>
      </c>
      <c r="AD13" s="62" t="s">
        <v>59</v>
      </c>
      <c r="AE13" s="67" t="s">
        <v>60</v>
      </c>
      <c r="AF13" s="97"/>
    </row>
    <row r="14" spans="1:57" s="1" customFormat="1" ht="24.75" customHeight="1" thickBot="1" x14ac:dyDescent="0.3">
      <c r="A14" s="18" t="s">
        <v>132</v>
      </c>
      <c r="B14" s="36" t="s">
        <v>126</v>
      </c>
      <c r="C14" s="5" t="s">
        <v>134</v>
      </c>
      <c r="D14" s="5" t="s">
        <v>135</v>
      </c>
      <c r="E14" s="5" t="s">
        <v>136</v>
      </c>
      <c r="F14" s="5" t="s">
        <v>34</v>
      </c>
      <c r="G14" s="5" t="s">
        <v>66</v>
      </c>
      <c r="H14" s="239" t="s">
        <v>36</v>
      </c>
      <c r="I14" s="165" t="s">
        <v>54</v>
      </c>
      <c r="J14" s="166" t="s">
        <v>38</v>
      </c>
      <c r="K14" s="25">
        <v>50</v>
      </c>
      <c r="L14" s="25">
        <v>64.53</v>
      </c>
      <c r="M14" s="25">
        <f t="shared" si="0"/>
        <v>32.265000000000001</v>
      </c>
      <c r="N14" s="34">
        <v>43559.666666666664</v>
      </c>
      <c r="O14" s="5" t="s">
        <v>55</v>
      </c>
      <c r="P14" s="5" t="s">
        <v>40</v>
      </c>
      <c r="Q14" s="25">
        <v>50</v>
      </c>
      <c r="R14" s="25">
        <v>50</v>
      </c>
      <c r="S14" s="25">
        <f t="shared" si="1"/>
        <v>25</v>
      </c>
      <c r="T14" s="26" t="s">
        <v>56</v>
      </c>
      <c r="U14" s="25">
        <f t="shared" si="2"/>
        <v>57.265000000000001</v>
      </c>
      <c r="V14" s="5" t="s">
        <v>42</v>
      </c>
      <c r="W14" s="218">
        <v>0</v>
      </c>
      <c r="X14" s="26" t="s">
        <v>43</v>
      </c>
      <c r="Y14" s="5" t="s">
        <v>122</v>
      </c>
      <c r="Z14" s="26" t="s">
        <v>123</v>
      </c>
      <c r="AA14" s="26">
        <v>2</v>
      </c>
      <c r="AB14" s="63" t="s">
        <v>137</v>
      </c>
      <c r="AC14" s="63" t="s">
        <v>47</v>
      </c>
      <c r="AD14" s="240"/>
      <c r="AE14" s="70" t="s">
        <v>59</v>
      </c>
      <c r="AF14" s="100"/>
    </row>
    <row r="15" spans="1:57" s="112" customFormat="1" ht="24.75" customHeight="1" x14ac:dyDescent="0.25">
      <c r="A15" s="104" t="s">
        <v>138</v>
      </c>
      <c r="B15" s="76" t="s">
        <v>133</v>
      </c>
      <c r="C15" s="77" t="s">
        <v>140</v>
      </c>
      <c r="D15" s="77" t="s">
        <v>141</v>
      </c>
      <c r="E15" s="77" t="s">
        <v>142</v>
      </c>
      <c r="F15" s="77" t="s">
        <v>34</v>
      </c>
      <c r="G15" s="77" t="s">
        <v>35</v>
      </c>
      <c r="H15" s="77" t="s">
        <v>143</v>
      </c>
      <c r="I15" s="82" t="s">
        <v>144</v>
      </c>
      <c r="J15" s="105" t="s">
        <v>38</v>
      </c>
      <c r="K15" s="106">
        <v>50</v>
      </c>
      <c r="L15" s="106">
        <v>89.5</v>
      </c>
      <c r="M15" s="106">
        <f t="shared" si="0"/>
        <v>44.75</v>
      </c>
      <c r="N15" s="107">
        <v>43559.666666666664</v>
      </c>
      <c r="O15" s="77" t="s">
        <v>55</v>
      </c>
      <c r="P15" s="77" t="s">
        <v>40</v>
      </c>
      <c r="Q15" s="106">
        <v>50</v>
      </c>
      <c r="R15" s="106">
        <v>82</v>
      </c>
      <c r="S15" s="106">
        <f t="shared" si="1"/>
        <v>41</v>
      </c>
      <c r="T15" s="108" t="s">
        <v>56</v>
      </c>
      <c r="U15" s="106">
        <f t="shared" si="2"/>
        <v>85.75</v>
      </c>
      <c r="V15" s="77" t="s">
        <v>42</v>
      </c>
      <c r="W15" s="205">
        <v>1300</v>
      </c>
      <c r="X15" s="108" t="s">
        <v>43</v>
      </c>
      <c r="Y15" s="77" t="s">
        <v>145</v>
      </c>
      <c r="Z15" s="108" t="s">
        <v>146</v>
      </c>
      <c r="AA15" s="108">
        <v>1</v>
      </c>
      <c r="AB15" s="109" t="s">
        <v>147</v>
      </c>
      <c r="AC15" s="108"/>
      <c r="AD15" s="109" t="s">
        <v>148</v>
      </c>
      <c r="AE15" s="110" t="s">
        <v>149</v>
      </c>
      <c r="AF15" s="111"/>
      <c r="AG15" s="1"/>
      <c r="AH15" s="1"/>
      <c r="AI15" s="1"/>
      <c r="AJ15" s="1"/>
      <c r="AK15" s="1"/>
      <c r="AL15" s="1"/>
      <c r="AM15" s="1"/>
      <c r="AN15" s="1"/>
      <c r="AO15" s="1"/>
      <c r="AP15" s="1"/>
      <c r="AQ15" s="1"/>
      <c r="AR15" s="1"/>
      <c r="AS15" s="1"/>
      <c r="AT15" s="1"/>
      <c r="AU15" s="1"/>
      <c r="AV15" s="1"/>
      <c r="AW15" s="1"/>
      <c r="AX15" s="1"/>
      <c r="AY15" s="1"/>
      <c r="AZ15" s="1"/>
      <c r="BA15" s="1"/>
      <c r="BB15" s="1"/>
      <c r="BC15" s="1"/>
      <c r="BD15" s="1"/>
      <c r="BE15" s="1"/>
    </row>
    <row r="16" spans="1:57" s="1" customFormat="1" ht="25.5" customHeight="1" x14ac:dyDescent="0.25">
      <c r="A16" s="93" t="s">
        <v>150</v>
      </c>
      <c r="B16" s="35" t="s">
        <v>139</v>
      </c>
      <c r="C16" s="3" t="s">
        <v>152</v>
      </c>
      <c r="D16" s="3" t="s">
        <v>153</v>
      </c>
      <c r="E16" s="3" t="s">
        <v>154</v>
      </c>
      <c r="F16" s="3" t="s">
        <v>34</v>
      </c>
      <c r="G16" s="3" t="s">
        <v>35</v>
      </c>
      <c r="H16" s="28" t="s">
        <v>143</v>
      </c>
      <c r="I16" s="4" t="s">
        <v>144</v>
      </c>
      <c r="J16" s="78" t="s">
        <v>38</v>
      </c>
      <c r="K16" s="19">
        <v>50</v>
      </c>
      <c r="L16" s="19">
        <v>89.5</v>
      </c>
      <c r="M16" s="19">
        <f t="shared" si="0"/>
        <v>44.75</v>
      </c>
      <c r="N16" s="31">
        <v>43559.666666666664</v>
      </c>
      <c r="O16" s="3" t="s">
        <v>55</v>
      </c>
      <c r="P16" s="3" t="s">
        <v>40</v>
      </c>
      <c r="Q16" s="19">
        <v>50</v>
      </c>
      <c r="R16" s="19">
        <v>77</v>
      </c>
      <c r="S16" s="19">
        <f t="shared" si="1"/>
        <v>38.5</v>
      </c>
      <c r="T16" s="20" t="s">
        <v>56</v>
      </c>
      <c r="U16" s="19">
        <f t="shared" si="2"/>
        <v>83.25</v>
      </c>
      <c r="V16" s="3" t="s">
        <v>42</v>
      </c>
      <c r="W16" s="216">
        <v>0</v>
      </c>
      <c r="X16" s="20" t="s">
        <v>43</v>
      </c>
      <c r="Y16" s="3" t="s">
        <v>145</v>
      </c>
      <c r="Z16" s="20" t="s">
        <v>146</v>
      </c>
      <c r="AA16" s="20">
        <v>1</v>
      </c>
      <c r="AB16" s="62" t="s">
        <v>155</v>
      </c>
      <c r="AC16" s="66"/>
      <c r="AD16" s="62" t="s">
        <v>148</v>
      </c>
      <c r="AE16" s="67" t="s">
        <v>149</v>
      </c>
      <c r="AF16" s="97"/>
    </row>
    <row r="17" spans="1:57" s="1" customFormat="1" ht="28.15" customHeight="1" thickBot="1" x14ac:dyDescent="0.3">
      <c r="A17" s="142" t="s">
        <v>156</v>
      </c>
      <c r="B17" s="36" t="s">
        <v>151</v>
      </c>
      <c r="C17" s="5" t="s">
        <v>158</v>
      </c>
      <c r="D17" s="5" t="s">
        <v>159</v>
      </c>
      <c r="E17" s="5" t="s">
        <v>160</v>
      </c>
      <c r="F17" s="5" t="s">
        <v>34</v>
      </c>
      <c r="G17" s="5" t="s">
        <v>66</v>
      </c>
      <c r="H17" s="241" t="s">
        <v>143</v>
      </c>
      <c r="I17" s="165" t="s">
        <v>161</v>
      </c>
      <c r="J17" s="166" t="s">
        <v>38</v>
      </c>
      <c r="K17" s="25">
        <v>50</v>
      </c>
      <c r="L17" s="25">
        <v>87.4</v>
      </c>
      <c r="M17" s="25">
        <f t="shared" si="0"/>
        <v>43.7</v>
      </c>
      <c r="N17" s="34">
        <v>43559.666666666664</v>
      </c>
      <c r="O17" s="5" t="s">
        <v>55</v>
      </c>
      <c r="P17" s="5" t="s">
        <v>40</v>
      </c>
      <c r="Q17" s="25">
        <v>50</v>
      </c>
      <c r="R17" s="25">
        <v>56</v>
      </c>
      <c r="S17" s="25">
        <f t="shared" si="1"/>
        <v>28</v>
      </c>
      <c r="T17" s="26" t="s">
        <v>56</v>
      </c>
      <c r="U17" s="25">
        <f t="shared" si="2"/>
        <v>71.7</v>
      </c>
      <c r="V17" s="5" t="s">
        <v>42</v>
      </c>
      <c r="W17" s="218">
        <v>0</v>
      </c>
      <c r="X17" s="26" t="s">
        <v>43</v>
      </c>
      <c r="Y17" s="5" t="s">
        <v>162</v>
      </c>
      <c r="Z17" s="26" t="s">
        <v>163</v>
      </c>
      <c r="AA17" s="26">
        <v>2</v>
      </c>
      <c r="AB17" s="63" t="s">
        <v>164</v>
      </c>
      <c r="AC17" s="63" t="s">
        <v>145</v>
      </c>
      <c r="AD17" s="240"/>
      <c r="AE17" s="70" t="s">
        <v>148</v>
      </c>
      <c r="AF17" s="100"/>
    </row>
    <row r="18" spans="1:57" s="131" customFormat="1" ht="13.5" customHeight="1" x14ac:dyDescent="0.25">
      <c r="A18" s="143" t="s">
        <v>165</v>
      </c>
      <c r="B18" s="42" t="s">
        <v>157</v>
      </c>
      <c r="C18" s="8" t="s">
        <v>167</v>
      </c>
      <c r="D18" s="8" t="s">
        <v>168</v>
      </c>
      <c r="E18" s="8" t="s">
        <v>169</v>
      </c>
      <c r="F18" s="8" t="s">
        <v>34</v>
      </c>
      <c r="G18" s="8" t="s">
        <v>35</v>
      </c>
      <c r="H18" s="8" t="s">
        <v>170</v>
      </c>
      <c r="I18" s="83" t="s">
        <v>171</v>
      </c>
      <c r="J18" s="126" t="s">
        <v>38</v>
      </c>
      <c r="K18" s="127">
        <v>50</v>
      </c>
      <c r="L18" s="127">
        <v>72.459999999999994</v>
      </c>
      <c r="M18" s="127">
        <f t="shared" si="0"/>
        <v>36.229999999999997</v>
      </c>
      <c r="N18" s="128">
        <v>43559.666666666664</v>
      </c>
      <c r="O18" s="8" t="s">
        <v>55</v>
      </c>
      <c r="P18" s="8" t="s">
        <v>40</v>
      </c>
      <c r="Q18" s="127">
        <v>50</v>
      </c>
      <c r="R18" s="127">
        <v>83</v>
      </c>
      <c r="S18" s="127">
        <f t="shared" si="1"/>
        <v>41.5</v>
      </c>
      <c r="T18" s="129" t="s">
        <v>56</v>
      </c>
      <c r="U18" s="127">
        <f t="shared" si="2"/>
        <v>77.72999999999999</v>
      </c>
      <c r="V18" s="8" t="s">
        <v>42</v>
      </c>
      <c r="W18" s="206">
        <v>1583</v>
      </c>
      <c r="X18" s="129" t="s">
        <v>43</v>
      </c>
      <c r="Y18" s="8" t="s">
        <v>172</v>
      </c>
      <c r="Z18" s="129" t="s">
        <v>173</v>
      </c>
      <c r="AA18" s="129">
        <v>1</v>
      </c>
      <c r="AB18" s="130" t="s">
        <v>174</v>
      </c>
      <c r="AC18" s="129"/>
      <c r="AD18" s="130" t="s">
        <v>175</v>
      </c>
      <c r="AE18" s="139" t="s">
        <v>175</v>
      </c>
      <c r="AF18" s="144"/>
      <c r="AG18" s="1"/>
      <c r="AH18" s="1"/>
      <c r="AI18" s="1"/>
      <c r="AJ18" s="1"/>
      <c r="AK18" s="1"/>
      <c r="AL18" s="1"/>
      <c r="AM18" s="1"/>
      <c r="AN18" s="1"/>
      <c r="AO18" s="1"/>
      <c r="AP18" s="1"/>
      <c r="AQ18" s="1"/>
      <c r="AR18" s="1"/>
      <c r="AS18" s="1"/>
      <c r="AT18" s="1"/>
      <c r="AU18" s="1"/>
      <c r="AV18" s="1"/>
      <c r="AW18" s="1"/>
      <c r="AX18" s="1"/>
      <c r="AY18" s="1"/>
      <c r="AZ18" s="1"/>
      <c r="BA18" s="1"/>
      <c r="BB18" s="1"/>
      <c r="BC18" s="1"/>
      <c r="BD18" s="1"/>
      <c r="BE18" s="1"/>
    </row>
    <row r="19" spans="1:57" s="131" customFormat="1" ht="13.5" customHeight="1" x14ac:dyDescent="0.25">
      <c r="A19" s="125" t="s">
        <v>176</v>
      </c>
      <c r="B19" s="43" t="s">
        <v>166</v>
      </c>
      <c r="C19" s="9" t="s">
        <v>178</v>
      </c>
      <c r="D19" s="9" t="s">
        <v>179</v>
      </c>
      <c r="E19" s="9" t="s">
        <v>180</v>
      </c>
      <c r="F19" s="9" t="s">
        <v>34</v>
      </c>
      <c r="G19" s="9" t="s">
        <v>35</v>
      </c>
      <c r="H19" s="9" t="s">
        <v>170</v>
      </c>
      <c r="I19" s="84" t="s">
        <v>181</v>
      </c>
      <c r="J19" s="132" t="s">
        <v>38</v>
      </c>
      <c r="K19" s="133">
        <v>50</v>
      </c>
      <c r="L19" s="133">
        <v>72</v>
      </c>
      <c r="M19" s="133">
        <f t="shared" si="0"/>
        <v>36</v>
      </c>
      <c r="N19" s="134">
        <v>43559.666666666664</v>
      </c>
      <c r="O19" s="9" t="s">
        <v>55</v>
      </c>
      <c r="P19" s="9" t="s">
        <v>40</v>
      </c>
      <c r="Q19" s="133">
        <v>50</v>
      </c>
      <c r="R19" s="133">
        <v>71</v>
      </c>
      <c r="S19" s="133">
        <f t="shared" si="1"/>
        <v>35.5</v>
      </c>
      <c r="T19" s="135" t="s">
        <v>56</v>
      </c>
      <c r="U19" s="133">
        <f t="shared" si="2"/>
        <v>71.5</v>
      </c>
      <c r="V19" s="9" t="s">
        <v>42</v>
      </c>
      <c r="W19" s="207">
        <v>1583</v>
      </c>
      <c r="X19" s="135" t="s">
        <v>43</v>
      </c>
      <c r="Y19" s="9" t="s">
        <v>182</v>
      </c>
      <c r="Z19" s="135" t="s">
        <v>183</v>
      </c>
      <c r="AA19" s="135">
        <v>1</v>
      </c>
      <c r="AB19" s="136" t="s">
        <v>184</v>
      </c>
      <c r="AC19" s="135"/>
      <c r="AD19" s="136" t="s">
        <v>172</v>
      </c>
      <c r="AE19" s="140" t="s">
        <v>60</v>
      </c>
      <c r="AF19" s="137" t="s">
        <v>776</v>
      </c>
      <c r="AG19" s="1"/>
      <c r="AH19" s="1"/>
      <c r="AI19" s="1"/>
      <c r="AJ19" s="1"/>
      <c r="AK19" s="1"/>
      <c r="AL19" s="1"/>
      <c r="AM19" s="1"/>
      <c r="AN19" s="1"/>
      <c r="AO19" s="1"/>
      <c r="AP19" s="1"/>
      <c r="AQ19" s="1"/>
      <c r="AR19" s="1"/>
      <c r="AS19" s="1"/>
      <c r="AT19" s="1"/>
      <c r="AU19" s="1"/>
      <c r="AV19" s="1"/>
      <c r="AW19" s="1"/>
      <c r="AX19" s="1"/>
      <c r="AY19" s="1"/>
      <c r="AZ19" s="1"/>
      <c r="BA19" s="1"/>
      <c r="BB19" s="1"/>
      <c r="BC19" s="1"/>
      <c r="BD19" s="1"/>
      <c r="BE19" s="1"/>
    </row>
    <row r="20" spans="1:57" s="1" customFormat="1" ht="13.5" customHeight="1" x14ac:dyDescent="0.25">
      <c r="A20" s="93" t="s">
        <v>185</v>
      </c>
      <c r="B20" s="35" t="s">
        <v>177</v>
      </c>
      <c r="C20" s="3" t="s">
        <v>187</v>
      </c>
      <c r="D20" s="3" t="s">
        <v>188</v>
      </c>
      <c r="E20" s="3" t="s">
        <v>189</v>
      </c>
      <c r="F20" s="3" t="s">
        <v>34</v>
      </c>
      <c r="G20" s="3" t="s">
        <v>66</v>
      </c>
      <c r="H20" s="9" t="s">
        <v>170</v>
      </c>
      <c r="I20" s="4" t="s">
        <v>171</v>
      </c>
      <c r="J20" s="78" t="s">
        <v>38</v>
      </c>
      <c r="K20" s="19">
        <v>50</v>
      </c>
      <c r="L20" s="19">
        <v>62.66</v>
      </c>
      <c r="M20" s="19">
        <f t="shared" si="0"/>
        <v>31.33</v>
      </c>
      <c r="N20" s="31">
        <v>43559.666666666664</v>
      </c>
      <c r="O20" s="3" t="s">
        <v>55</v>
      </c>
      <c r="P20" s="3" t="s">
        <v>40</v>
      </c>
      <c r="Q20" s="19">
        <v>50</v>
      </c>
      <c r="R20" s="19">
        <v>79</v>
      </c>
      <c r="S20" s="19">
        <f t="shared" si="1"/>
        <v>39.5</v>
      </c>
      <c r="T20" s="20" t="s">
        <v>56</v>
      </c>
      <c r="U20" s="19">
        <f t="shared" si="2"/>
        <v>70.83</v>
      </c>
      <c r="V20" s="3" t="s">
        <v>42</v>
      </c>
      <c r="W20" s="216">
        <v>0</v>
      </c>
      <c r="X20" s="20" t="s">
        <v>43</v>
      </c>
      <c r="Y20" s="3" t="s">
        <v>172</v>
      </c>
      <c r="Z20" s="20" t="s">
        <v>173</v>
      </c>
      <c r="AA20" s="20">
        <v>1</v>
      </c>
      <c r="AB20" s="62" t="s">
        <v>190</v>
      </c>
      <c r="AC20" s="66"/>
      <c r="AD20" s="62" t="s">
        <v>191</v>
      </c>
      <c r="AE20" s="67" t="s">
        <v>60</v>
      </c>
      <c r="AF20" s="97"/>
    </row>
    <row r="21" spans="1:57" s="1" customFormat="1" ht="24" x14ac:dyDescent="0.25">
      <c r="A21" s="93" t="s">
        <v>192</v>
      </c>
      <c r="B21" s="225" t="s">
        <v>186</v>
      </c>
      <c r="C21" s="3" t="s">
        <v>194</v>
      </c>
      <c r="D21" s="3" t="s">
        <v>195</v>
      </c>
      <c r="E21" s="3" t="s">
        <v>196</v>
      </c>
      <c r="F21" s="3" t="s">
        <v>34</v>
      </c>
      <c r="G21" s="3" t="s">
        <v>66</v>
      </c>
      <c r="H21" s="9" t="s">
        <v>170</v>
      </c>
      <c r="I21" s="4" t="s">
        <v>171</v>
      </c>
      <c r="J21" s="78" t="s">
        <v>38</v>
      </c>
      <c r="K21" s="19">
        <v>50</v>
      </c>
      <c r="L21" s="19">
        <v>74.33</v>
      </c>
      <c r="M21" s="19">
        <f t="shared" si="0"/>
        <v>37.164999999999999</v>
      </c>
      <c r="N21" s="31">
        <v>43559.666666666664</v>
      </c>
      <c r="O21" s="3" t="s">
        <v>55</v>
      </c>
      <c r="P21" s="3" t="s">
        <v>40</v>
      </c>
      <c r="Q21" s="19">
        <v>50</v>
      </c>
      <c r="R21" s="19">
        <v>56</v>
      </c>
      <c r="S21" s="19">
        <f t="shared" si="1"/>
        <v>28</v>
      </c>
      <c r="T21" s="20" t="s">
        <v>56</v>
      </c>
      <c r="U21" s="19">
        <f t="shared" si="2"/>
        <v>65.164999999999992</v>
      </c>
      <c r="V21" s="3" t="s">
        <v>42</v>
      </c>
      <c r="W21" s="216">
        <v>0</v>
      </c>
      <c r="X21" s="20" t="s">
        <v>43</v>
      </c>
      <c r="Y21" s="3" t="s">
        <v>197</v>
      </c>
      <c r="Z21" s="20" t="s">
        <v>198</v>
      </c>
      <c r="AA21" s="20">
        <v>1</v>
      </c>
      <c r="AB21" s="62" t="s">
        <v>199</v>
      </c>
      <c r="AC21" s="66"/>
      <c r="AD21" s="62" t="s">
        <v>182</v>
      </c>
      <c r="AE21" s="67" t="s">
        <v>191</v>
      </c>
      <c r="AF21" s="101" t="s">
        <v>770</v>
      </c>
    </row>
    <row r="22" spans="1:57" s="1" customFormat="1" ht="13.5" customHeight="1" thickBot="1" x14ac:dyDescent="0.3">
      <c r="A22" s="93" t="s">
        <v>202</v>
      </c>
      <c r="B22" s="36" t="s">
        <v>193</v>
      </c>
      <c r="C22" s="5" t="s">
        <v>204</v>
      </c>
      <c r="D22" s="5" t="s">
        <v>205</v>
      </c>
      <c r="E22" s="5" t="s">
        <v>206</v>
      </c>
      <c r="F22" s="5" t="s">
        <v>34</v>
      </c>
      <c r="G22" s="5" t="s">
        <v>66</v>
      </c>
      <c r="H22" s="145" t="s">
        <v>170</v>
      </c>
      <c r="I22" s="165" t="s">
        <v>171</v>
      </c>
      <c r="J22" s="166" t="s">
        <v>38</v>
      </c>
      <c r="K22" s="25">
        <v>50</v>
      </c>
      <c r="L22" s="25">
        <v>75.03</v>
      </c>
      <c r="M22" s="25">
        <f t="shared" si="0"/>
        <v>37.515000000000001</v>
      </c>
      <c r="N22" s="34">
        <v>43559.666666666664</v>
      </c>
      <c r="O22" s="5" t="s">
        <v>55</v>
      </c>
      <c r="P22" s="5" t="s">
        <v>40</v>
      </c>
      <c r="Q22" s="25">
        <v>50</v>
      </c>
      <c r="R22" s="25">
        <v>60</v>
      </c>
      <c r="S22" s="25">
        <f t="shared" si="1"/>
        <v>30</v>
      </c>
      <c r="T22" s="26" t="s">
        <v>56</v>
      </c>
      <c r="U22" s="25">
        <f>M22+S22-10</f>
        <v>57.515000000000001</v>
      </c>
      <c r="V22" s="5" t="s">
        <v>207</v>
      </c>
      <c r="W22" s="218">
        <v>0</v>
      </c>
      <c r="X22" s="26" t="s">
        <v>43</v>
      </c>
      <c r="Y22" s="5" t="s">
        <v>60</v>
      </c>
      <c r="Z22" s="26" t="s">
        <v>98</v>
      </c>
      <c r="AA22" s="26">
        <v>1</v>
      </c>
      <c r="AB22" s="63" t="s">
        <v>208</v>
      </c>
      <c r="AC22" s="240"/>
      <c r="AD22" s="63" t="s">
        <v>182</v>
      </c>
      <c r="AE22" s="70" t="s">
        <v>172</v>
      </c>
      <c r="AF22" s="100"/>
    </row>
    <row r="23" spans="1:57" s="1" customFormat="1" ht="13.5" customHeight="1" x14ac:dyDescent="0.25">
      <c r="A23" s="94" t="s">
        <v>210</v>
      </c>
      <c r="B23" s="278" t="s">
        <v>200</v>
      </c>
      <c r="C23" s="242" t="s">
        <v>212</v>
      </c>
      <c r="D23" s="242" t="s">
        <v>213</v>
      </c>
      <c r="E23" s="242" t="s">
        <v>214</v>
      </c>
      <c r="F23" s="242" t="s">
        <v>34</v>
      </c>
      <c r="G23" s="242" t="s">
        <v>35</v>
      </c>
      <c r="H23" s="242" t="s">
        <v>215</v>
      </c>
      <c r="I23" s="243" t="s">
        <v>216</v>
      </c>
      <c r="J23" s="244" t="s">
        <v>38</v>
      </c>
      <c r="K23" s="245">
        <v>50</v>
      </c>
      <c r="L23" s="245">
        <v>100</v>
      </c>
      <c r="M23" s="245">
        <f t="shared" si="0"/>
        <v>50</v>
      </c>
      <c r="N23" s="246">
        <v>43559.666666666664</v>
      </c>
      <c r="O23" s="242" t="s">
        <v>55</v>
      </c>
      <c r="P23" s="242" t="s">
        <v>40</v>
      </c>
      <c r="Q23" s="245">
        <v>50</v>
      </c>
      <c r="R23" s="245">
        <v>68</v>
      </c>
      <c r="S23" s="245">
        <f t="shared" si="1"/>
        <v>34</v>
      </c>
      <c r="T23" s="247" t="s">
        <v>56</v>
      </c>
      <c r="U23" s="245">
        <f t="shared" si="2"/>
        <v>84</v>
      </c>
      <c r="V23" s="242" t="s">
        <v>42</v>
      </c>
      <c r="W23" s="248">
        <v>2317</v>
      </c>
      <c r="X23" s="247" t="s">
        <v>43</v>
      </c>
      <c r="Y23" s="242" t="s">
        <v>217</v>
      </c>
      <c r="Z23" s="247" t="s">
        <v>218</v>
      </c>
      <c r="AA23" s="247">
        <v>1</v>
      </c>
      <c r="AB23" s="249" t="s">
        <v>219</v>
      </c>
      <c r="AC23" s="247"/>
      <c r="AD23" s="250" t="s">
        <v>220</v>
      </c>
      <c r="AE23" s="251" t="s">
        <v>221</v>
      </c>
      <c r="AF23" s="252"/>
    </row>
    <row r="24" spans="1:57" s="1" customFormat="1" ht="24" customHeight="1" x14ac:dyDescent="0.25">
      <c r="A24" s="93" t="s">
        <v>222</v>
      </c>
      <c r="B24" s="225" t="s">
        <v>203</v>
      </c>
      <c r="C24" s="3" t="s">
        <v>224</v>
      </c>
      <c r="D24" s="3" t="s">
        <v>225</v>
      </c>
      <c r="E24" s="3" t="s">
        <v>226</v>
      </c>
      <c r="F24" s="3" t="s">
        <v>34</v>
      </c>
      <c r="G24" s="3" t="s">
        <v>35</v>
      </c>
      <c r="H24" s="10" t="s">
        <v>215</v>
      </c>
      <c r="I24" s="4" t="s">
        <v>216</v>
      </c>
      <c r="J24" s="78" t="s">
        <v>38</v>
      </c>
      <c r="K24" s="19">
        <v>50</v>
      </c>
      <c r="L24" s="19">
        <v>66.86</v>
      </c>
      <c r="M24" s="19">
        <f t="shared" si="0"/>
        <v>33.43</v>
      </c>
      <c r="N24" s="31">
        <v>43559.666666666664</v>
      </c>
      <c r="O24" s="3" t="s">
        <v>55</v>
      </c>
      <c r="P24" s="3" t="s">
        <v>40</v>
      </c>
      <c r="Q24" s="19">
        <v>50</v>
      </c>
      <c r="R24" s="19">
        <v>76</v>
      </c>
      <c r="S24" s="19">
        <f t="shared" si="1"/>
        <v>38</v>
      </c>
      <c r="T24" s="20" t="s">
        <v>56</v>
      </c>
      <c r="U24" s="19">
        <f t="shared" si="2"/>
        <v>71.430000000000007</v>
      </c>
      <c r="V24" s="3" t="s">
        <v>42</v>
      </c>
      <c r="W24" s="216">
        <v>0</v>
      </c>
      <c r="X24" s="20" t="s">
        <v>43</v>
      </c>
      <c r="Y24" s="3" t="s">
        <v>227</v>
      </c>
      <c r="Z24" s="20" t="s">
        <v>228</v>
      </c>
      <c r="AA24" s="20">
        <v>1</v>
      </c>
      <c r="AB24" s="62" t="s">
        <v>229</v>
      </c>
      <c r="AC24" s="66"/>
      <c r="AD24" s="62" t="s">
        <v>230</v>
      </c>
      <c r="AE24" s="67" t="s">
        <v>217</v>
      </c>
      <c r="AF24" s="97"/>
    </row>
    <row r="25" spans="1:57" s="1" customFormat="1" ht="19.5" customHeight="1" x14ac:dyDescent="0.25">
      <c r="A25" s="93" t="s">
        <v>231</v>
      </c>
      <c r="B25" s="44" t="s">
        <v>209</v>
      </c>
      <c r="C25" s="10" t="s">
        <v>233</v>
      </c>
      <c r="D25" s="10" t="s">
        <v>234</v>
      </c>
      <c r="E25" s="10" t="s">
        <v>235</v>
      </c>
      <c r="F25" s="10" t="s">
        <v>34</v>
      </c>
      <c r="G25" s="10" t="s">
        <v>66</v>
      </c>
      <c r="H25" s="10" t="s">
        <v>215</v>
      </c>
      <c r="I25" s="85" t="s">
        <v>236</v>
      </c>
      <c r="J25" s="146" t="s">
        <v>38</v>
      </c>
      <c r="K25" s="147">
        <v>50</v>
      </c>
      <c r="L25" s="147">
        <v>70.36</v>
      </c>
      <c r="M25" s="147">
        <f t="shared" si="0"/>
        <v>35.18</v>
      </c>
      <c r="N25" s="148">
        <v>43559.666666666664</v>
      </c>
      <c r="O25" s="10" t="s">
        <v>55</v>
      </c>
      <c r="P25" s="10" t="s">
        <v>40</v>
      </c>
      <c r="Q25" s="147">
        <v>50</v>
      </c>
      <c r="R25" s="147">
        <v>68</v>
      </c>
      <c r="S25" s="147">
        <f t="shared" si="1"/>
        <v>34</v>
      </c>
      <c r="T25" s="149" t="s">
        <v>56</v>
      </c>
      <c r="U25" s="147">
        <f t="shared" si="2"/>
        <v>69.180000000000007</v>
      </c>
      <c r="V25" s="10" t="s">
        <v>42</v>
      </c>
      <c r="W25" s="208">
        <v>2300</v>
      </c>
      <c r="X25" s="149" t="s">
        <v>43</v>
      </c>
      <c r="Y25" s="10" t="s">
        <v>237</v>
      </c>
      <c r="Z25" s="149" t="s">
        <v>238</v>
      </c>
      <c r="AA25" s="149">
        <v>1</v>
      </c>
      <c r="AB25" s="150" t="s">
        <v>239</v>
      </c>
      <c r="AC25" s="149"/>
      <c r="AD25" s="151" t="s">
        <v>240</v>
      </c>
      <c r="AE25" s="152" t="s">
        <v>241</v>
      </c>
      <c r="AF25" s="153"/>
    </row>
    <row r="26" spans="1:57" s="1" customFormat="1" ht="23.25" customHeight="1" x14ac:dyDescent="0.25">
      <c r="A26" s="93" t="s">
        <v>242</v>
      </c>
      <c r="B26" s="35" t="s">
        <v>211</v>
      </c>
      <c r="C26" s="3" t="s">
        <v>244</v>
      </c>
      <c r="D26" s="3" t="s">
        <v>245</v>
      </c>
      <c r="E26" s="3" t="s">
        <v>246</v>
      </c>
      <c r="F26" s="3" t="s">
        <v>34</v>
      </c>
      <c r="G26" s="3" t="s">
        <v>35</v>
      </c>
      <c r="H26" s="10" t="s">
        <v>215</v>
      </c>
      <c r="I26" s="4" t="s">
        <v>216</v>
      </c>
      <c r="J26" s="78" t="s">
        <v>38</v>
      </c>
      <c r="K26" s="19">
        <v>50</v>
      </c>
      <c r="L26" s="19">
        <v>74.8</v>
      </c>
      <c r="M26" s="19">
        <f t="shared" si="0"/>
        <v>37.4</v>
      </c>
      <c r="N26" s="31">
        <v>43559.666666666664</v>
      </c>
      <c r="O26" s="3" t="s">
        <v>55</v>
      </c>
      <c r="P26" s="3" t="s">
        <v>40</v>
      </c>
      <c r="Q26" s="19">
        <v>50</v>
      </c>
      <c r="R26" s="19">
        <v>58</v>
      </c>
      <c r="S26" s="19">
        <f t="shared" si="1"/>
        <v>29</v>
      </c>
      <c r="T26" s="20" t="s">
        <v>56</v>
      </c>
      <c r="U26" s="19">
        <f t="shared" si="2"/>
        <v>66.400000000000006</v>
      </c>
      <c r="V26" s="3" t="s">
        <v>42</v>
      </c>
      <c r="W26" s="216">
        <v>0</v>
      </c>
      <c r="X26" s="20" t="s">
        <v>43</v>
      </c>
      <c r="Y26" s="3" t="s">
        <v>220</v>
      </c>
      <c r="Z26" s="20" t="s">
        <v>247</v>
      </c>
      <c r="AA26" s="20">
        <v>1</v>
      </c>
      <c r="AB26" s="62" t="s">
        <v>248</v>
      </c>
      <c r="AC26" s="66"/>
      <c r="AD26" s="62" t="s">
        <v>230</v>
      </c>
      <c r="AE26" s="67" t="s">
        <v>249</v>
      </c>
      <c r="AF26" s="97"/>
    </row>
    <row r="27" spans="1:57" s="1" customFormat="1" ht="23.25" customHeight="1" x14ac:dyDescent="0.25">
      <c r="A27" s="93" t="s">
        <v>250</v>
      </c>
      <c r="B27" s="225" t="s">
        <v>223</v>
      </c>
      <c r="C27" s="3" t="s">
        <v>252</v>
      </c>
      <c r="D27" s="3" t="s">
        <v>253</v>
      </c>
      <c r="E27" s="3" t="s">
        <v>254</v>
      </c>
      <c r="F27" s="3" t="s">
        <v>34</v>
      </c>
      <c r="G27" s="3" t="s">
        <v>35</v>
      </c>
      <c r="H27" s="10" t="s">
        <v>215</v>
      </c>
      <c r="I27" s="4" t="s">
        <v>255</v>
      </c>
      <c r="J27" s="78" t="s">
        <v>38</v>
      </c>
      <c r="K27" s="19">
        <v>50</v>
      </c>
      <c r="L27" s="19">
        <v>79.459999999999994</v>
      </c>
      <c r="M27" s="19">
        <f t="shared" si="0"/>
        <v>39.729999999999997</v>
      </c>
      <c r="N27" s="31">
        <v>43559.666666666664</v>
      </c>
      <c r="O27" s="3" t="s">
        <v>55</v>
      </c>
      <c r="P27" s="3" t="s">
        <v>40</v>
      </c>
      <c r="Q27" s="19">
        <v>50</v>
      </c>
      <c r="R27" s="19">
        <v>52</v>
      </c>
      <c r="S27" s="19">
        <f t="shared" si="1"/>
        <v>26</v>
      </c>
      <c r="T27" s="20" t="s">
        <v>105</v>
      </c>
      <c r="U27" s="19">
        <f t="shared" si="2"/>
        <v>65.72999999999999</v>
      </c>
      <c r="V27" s="3" t="s">
        <v>42</v>
      </c>
      <c r="W27" s="216">
        <v>0</v>
      </c>
      <c r="X27" s="20" t="s">
        <v>43</v>
      </c>
      <c r="Y27" s="3" t="s">
        <v>227</v>
      </c>
      <c r="Z27" s="20" t="s">
        <v>228</v>
      </c>
      <c r="AA27" s="20">
        <v>1</v>
      </c>
      <c r="AB27" s="61" t="s">
        <v>256</v>
      </c>
      <c r="AC27" s="66"/>
      <c r="AD27" s="62" t="s">
        <v>230</v>
      </c>
      <c r="AE27" s="67" t="s">
        <v>217</v>
      </c>
      <c r="AF27" s="97"/>
    </row>
    <row r="28" spans="1:57" s="1" customFormat="1" ht="13.5" customHeight="1" thickBot="1" x14ac:dyDescent="0.3">
      <c r="A28" s="93" t="s">
        <v>257</v>
      </c>
      <c r="B28" s="36" t="s">
        <v>232</v>
      </c>
      <c r="C28" s="5" t="s">
        <v>259</v>
      </c>
      <c r="D28" s="5" t="s">
        <v>260</v>
      </c>
      <c r="E28" s="5" t="s">
        <v>261</v>
      </c>
      <c r="F28" s="5" t="s">
        <v>34</v>
      </c>
      <c r="G28" s="5" t="s">
        <v>35</v>
      </c>
      <c r="H28" s="253" t="s">
        <v>215</v>
      </c>
      <c r="I28" s="165" t="s">
        <v>216</v>
      </c>
      <c r="J28" s="166" t="s">
        <v>38</v>
      </c>
      <c r="K28" s="25">
        <v>50</v>
      </c>
      <c r="L28" s="25">
        <v>72.930000000000007</v>
      </c>
      <c r="M28" s="25">
        <f t="shared" si="0"/>
        <v>36.465000000000003</v>
      </c>
      <c r="N28" s="34">
        <v>43559.666666666664</v>
      </c>
      <c r="O28" s="5" t="s">
        <v>55</v>
      </c>
      <c r="P28" s="5" t="s">
        <v>40</v>
      </c>
      <c r="Q28" s="25">
        <v>50</v>
      </c>
      <c r="R28" s="25">
        <v>54</v>
      </c>
      <c r="S28" s="25">
        <f t="shared" si="1"/>
        <v>27</v>
      </c>
      <c r="T28" s="26" t="s">
        <v>105</v>
      </c>
      <c r="U28" s="25">
        <f t="shared" si="2"/>
        <v>63.465000000000003</v>
      </c>
      <c r="V28" s="5" t="s">
        <v>42</v>
      </c>
      <c r="W28" s="218">
        <v>0</v>
      </c>
      <c r="X28" s="26" t="s">
        <v>43</v>
      </c>
      <c r="Y28" s="5" t="s">
        <v>227</v>
      </c>
      <c r="Z28" s="26" t="s">
        <v>228</v>
      </c>
      <c r="AA28" s="26">
        <v>1</v>
      </c>
      <c r="AB28" s="167" t="s">
        <v>262</v>
      </c>
      <c r="AC28" s="240"/>
      <c r="AD28" s="63" t="s">
        <v>172</v>
      </c>
      <c r="AE28" s="70" t="s">
        <v>249</v>
      </c>
      <c r="AF28" s="100"/>
    </row>
    <row r="29" spans="1:57" s="1" customFormat="1" ht="13.5" customHeight="1" x14ac:dyDescent="0.25">
      <c r="A29" s="93" t="s">
        <v>263</v>
      </c>
      <c r="B29" s="40" t="s">
        <v>243</v>
      </c>
      <c r="C29" s="11" t="s">
        <v>265</v>
      </c>
      <c r="D29" s="11" t="s">
        <v>266</v>
      </c>
      <c r="E29" s="11" t="s">
        <v>267</v>
      </c>
      <c r="F29" s="11" t="s">
        <v>34</v>
      </c>
      <c r="G29" s="11" t="s">
        <v>35</v>
      </c>
      <c r="H29" s="11" t="s">
        <v>268</v>
      </c>
      <c r="I29" s="11" t="s">
        <v>269</v>
      </c>
      <c r="J29" s="11" t="s">
        <v>38</v>
      </c>
      <c r="K29" s="155">
        <v>50</v>
      </c>
      <c r="L29" s="155">
        <v>100</v>
      </c>
      <c r="M29" s="155">
        <f t="shared" si="0"/>
        <v>50</v>
      </c>
      <c r="N29" s="154">
        <v>43559.666666666664</v>
      </c>
      <c r="O29" s="11" t="s">
        <v>55</v>
      </c>
      <c r="P29" s="11" t="s">
        <v>40</v>
      </c>
      <c r="Q29" s="155">
        <v>50</v>
      </c>
      <c r="R29" s="155">
        <v>91</v>
      </c>
      <c r="S29" s="155">
        <f t="shared" si="1"/>
        <v>45.5</v>
      </c>
      <c r="T29" s="155" t="s">
        <v>56</v>
      </c>
      <c r="U29" s="155">
        <f t="shared" si="2"/>
        <v>95.5</v>
      </c>
      <c r="V29" s="170" t="s">
        <v>42</v>
      </c>
      <c r="W29" s="209">
        <v>3000</v>
      </c>
      <c r="X29" s="171" t="s">
        <v>43</v>
      </c>
      <c r="Y29" s="11" t="str">
        <f>[1]Sheet!I3</f>
        <v>Johannes Gutenberg- Universitat Mainz</v>
      </c>
      <c r="Z29" s="155" t="str">
        <f>[1]Sheet!J3</f>
        <v>D MAINZ01</v>
      </c>
      <c r="AA29" s="155">
        <f>[1]Sheet!K3</f>
        <v>1</v>
      </c>
      <c r="AB29" s="155" t="s">
        <v>270</v>
      </c>
      <c r="AC29" s="155"/>
      <c r="AD29" s="155" t="s">
        <v>271</v>
      </c>
      <c r="AE29" s="155" t="s">
        <v>272</v>
      </c>
      <c r="AF29" s="169"/>
    </row>
    <row r="30" spans="1:57" s="1" customFormat="1" ht="36" x14ac:dyDescent="0.25">
      <c r="A30" s="93" t="s">
        <v>273</v>
      </c>
      <c r="B30" s="280" t="s">
        <v>251</v>
      </c>
      <c r="C30" s="12" t="s">
        <v>275</v>
      </c>
      <c r="D30" s="12" t="s">
        <v>276</v>
      </c>
      <c r="E30" s="12" t="s">
        <v>277</v>
      </c>
      <c r="F30" s="12" t="s">
        <v>34</v>
      </c>
      <c r="G30" s="12" t="s">
        <v>66</v>
      </c>
      <c r="H30" s="12" t="s">
        <v>268</v>
      </c>
      <c r="I30" s="86" t="s">
        <v>269</v>
      </c>
      <c r="J30" s="156" t="s">
        <v>38</v>
      </c>
      <c r="K30" s="157">
        <v>50</v>
      </c>
      <c r="L30" s="157">
        <v>82.96</v>
      </c>
      <c r="M30" s="157">
        <f t="shared" si="0"/>
        <v>41.48</v>
      </c>
      <c r="N30" s="158">
        <v>43559.666666666664</v>
      </c>
      <c r="O30" s="12" t="s">
        <v>55</v>
      </c>
      <c r="P30" s="12" t="s">
        <v>40</v>
      </c>
      <c r="Q30" s="157">
        <v>50</v>
      </c>
      <c r="R30" s="157">
        <v>86</v>
      </c>
      <c r="S30" s="157">
        <f t="shared" si="1"/>
        <v>43</v>
      </c>
      <c r="T30" s="159" t="s">
        <v>56</v>
      </c>
      <c r="U30" s="157">
        <f t="shared" si="2"/>
        <v>84.47999999999999</v>
      </c>
      <c r="V30" s="12" t="s">
        <v>42</v>
      </c>
      <c r="W30" s="210">
        <v>950</v>
      </c>
      <c r="X30" s="159" t="s">
        <v>43</v>
      </c>
      <c r="Y30" s="12" t="s">
        <v>74</v>
      </c>
      <c r="Z30" s="159" t="str">
        <f>[1]Sheet!J9</f>
        <v>PL WARSZAW37</v>
      </c>
      <c r="AA30" s="159">
        <f>[1]Sheet!K9</f>
        <v>1</v>
      </c>
      <c r="AB30" s="160" t="s">
        <v>278</v>
      </c>
      <c r="AC30" s="159"/>
      <c r="AD30" s="160" t="s">
        <v>279</v>
      </c>
      <c r="AE30" s="161" t="s">
        <v>280</v>
      </c>
      <c r="AF30" s="162" t="s">
        <v>767</v>
      </c>
    </row>
    <row r="31" spans="1:57" s="1" customFormat="1" ht="36" x14ac:dyDescent="0.25">
      <c r="A31" s="93" t="s">
        <v>281</v>
      </c>
      <c r="B31" s="41" t="s">
        <v>258</v>
      </c>
      <c r="C31" s="12" t="s">
        <v>283</v>
      </c>
      <c r="D31" s="12" t="s">
        <v>284</v>
      </c>
      <c r="E31" s="12" t="s">
        <v>285</v>
      </c>
      <c r="F31" s="12" t="s">
        <v>34</v>
      </c>
      <c r="G31" s="12" t="s">
        <v>35</v>
      </c>
      <c r="H31" s="12" t="s">
        <v>268</v>
      </c>
      <c r="I31" s="86" t="s">
        <v>269</v>
      </c>
      <c r="J31" s="156" t="s">
        <v>38</v>
      </c>
      <c r="K31" s="157">
        <v>50</v>
      </c>
      <c r="L31" s="157">
        <v>89.96</v>
      </c>
      <c r="M31" s="157">
        <f t="shared" si="0"/>
        <v>44.98</v>
      </c>
      <c r="N31" s="158">
        <v>43559.666666666664</v>
      </c>
      <c r="O31" s="12" t="s">
        <v>55</v>
      </c>
      <c r="P31" s="12" t="s">
        <v>40</v>
      </c>
      <c r="Q31" s="157">
        <v>50</v>
      </c>
      <c r="R31" s="157">
        <v>79</v>
      </c>
      <c r="S31" s="157">
        <f t="shared" si="1"/>
        <v>39.5</v>
      </c>
      <c r="T31" s="159" t="s">
        <v>56</v>
      </c>
      <c r="U31" s="157">
        <f t="shared" si="2"/>
        <v>84.47999999999999</v>
      </c>
      <c r="V31" s="12" t="s">
        <v>42</v>
      </c>
      <c r="W31" s="210">
        <v>1320</v>
      </c>
      <c r="X31" s="159" t="s">
        <v>43</v>
      </c>
      <c r="Y31" s="12" t="s">
        <v>74</v>
      </c>
      <c r="Z31" s="159" t="str">
        <f>[1]Sheet!J10</f>
        <v>PL WARSZAW37</v>
      </c>
      <c r="AA31" s="159">
        <f>[1]Sheet!K10</f>
        <v>1</v>
      </c>
      <c r="AB31" s="163" t="s">
        <v>286</v>
      </c>
      <c r="AC31" s="159"/>
      <c r="AD31" s="160" t="s">
        <v>149</v>
      </c>
      <c r="AE31" s="161" t="s">
        <v>175</v>
      </c>
      <c r="AF31" s="162" t="s">
        <v>768</v>
      </c>
    </row>
    <row r="32" spans="1:57" s="1" customFormat="1" ht="36" x14ac:dyDescent="0.25">
      <c r="A32" s="93" t="s">
        <v>287</v>
      </c>
      <c r="B32" s="41" t="s">
        <v>264</v>
      </c>
      <c r="C32" s="12" t="s">
        <v>289</v>
      </c>
      <c r="D32" s="12" t="s">
        <v>290</v>
      </c>
      <c r="E32" s="12" t="s">
        <v>291</v>
      </c>
      <c r="F32" s="12" t="s">
        <v>34</v>
      </c>
      <c r="G32" s="12" t="s">
        <v>35</v>
      </c>
      <c r="H32" s="12" t="s">
        <v>268</v>
      </c>
      <c r="I32" s="86" t="s">
        <v>269</v>
      </c>
      <c r="J32" s="156" t="s">
        <v>38</v>
      </c>
      <c r="K32" s="157">
        <v>50</v>
      </c>
      <c r="L32" s="157">
        <v>86.23</v>
      </c>
      <c r="M32" s="157">
        <f t="shared" si="0"/>
        <v>43.115000000000002</v>
      </c>
      <c r="N32" s="158">
        <v>43559.666666666664</v>
      </c>
      <c r="O32" s="12" t="s">
        <v>55</v>
      </c>
      <c r="P32" s="12" t="s">
        <v>40</v>
      </c>
      <c r="Q32" s="157">
        <v>50</v>
      </c>
      <c r="R32" s="157">
        <v>80</v>
      </c>
      <c r="S32" s="157">
        <f t="shared" si="1"/>
        <v>40</v>
      </c>
      <c r="T32" s="159" t="s">
        <v>56</v>
      </c>
      <c r="U32" s="157">
        <f t="shared" si="2"/>
        <v>83.115000000000009</v>
      </c>
      <c r="V32" s="12" t="s">
        <v>42</v>
      </c>
      <c r="W32" s="210">
        <v>1040</v>
      </c>
      <c r="X32" s="159" t="s">
        <v>43</v>
      </c>
      <c r="Y32" s="12" t="s">
        <v>74</v>
      </c>
      <c r="Z32" s="159" t="str">
        <f>[1]Sheet!J14</f>
        <v>PL WARSZAW37</v>
      </c>
      <c r="AA32" s="159">
        <f>[1]Sheet!K14</f>
        <v>1</v>
      </c>
      <c r="AB32" s="160" t="s">
        <v>292</v>
      </c>
      <c r="AC32" s="159"/>
      <c r="AD32" s="160" t="s">
        <v>293</v>
      </c>
      <c r="AE32" s="161" t="s">
        <v>294</v>
      </c>
      <c r="AF32" s="162" t="s">
        <v>767</v>
      </c>
    </row>
    <row r="33" spans="1:32" s="1" customFormat="1" ht="36" x14ac:dyDescent="0.25">
      <c r="A33" s="93" t="s">
        <v>295</v>
      </c>
      <c r="B33" s="225" t="s">
        <v>274</v>
      </c>
      <c r="C33" s="3" t="s">
        <v>297</v>
      </c>
      <c r="D33" s="3" t="s">
        <v>298</v>
      </c>
      <c r="E33" s="3" t="s">
        <v>201</v>
      </c>
      <c r="F33" s="3" t="s">
        <v>34</v>
      </c>
      <c r="G33" s="3" t="s">
        <v>35</v>
      </c>
      <c r="H33" s="12" t="s">
        <v>268</v>
      </c>
      <c r="I33" s="4" t="s">
        <v>269</v>
      </c>
      <c r="J33" s="78" t="s">
        <v>38</v>
      </c>
      <c r="K33" s="19">
        <v>50</v>
      </c>
      <c r="L33" s="19">
        <v>84.6</v>
      </c>
      <c r="M33" s="19">
        <f t="shared" si="0"/>
        <v>42.3</v>
      </c>
      <c r="N33" s="31">
        <v>43559.666666666664</v>
      </c>
      <c r="O33" s="3" t="s">
        <v>55</v>
      </c>
      <c r="P33" s="3" t="s">
        <v>40</v>
      </c>
      <c r="Q33" s="19">
        <v>50</v>
      </c>
      <c r="R33" s="19">
        <v>76</v>
      </c>
      <c r="S33" s="19">
        <f t="shared" si="1"/>
        <v>38</v>
      </c>
      <c r="T33" s="20" t="s">
        <v>56</v>
      </c>
      <c r="U33" s="19">
        <f t="shared" si="2"/>
        <v>80.3</v>
      </c>
      <c r="V33" s="3" t="s">
        <v>42</v>
      </c>
      <c r="W33" s="216">
        <v>0</v>
      </c>
      <c r="X33" s="20" t="s">
        <v>43</v>
      </c>
      <c r="Y33" s="3" t="s">
        <v>74</v>
      </c>
      <c r="Z33" s="20" t="s">
        <v>75</v>
      </c>
      <c r="AA33" s="20">
        <v>1</v>
      </c>
      <c r="AB33" s="61" t="s">
        <v>299</v>
      </c>
      <c r="AC33" s="66"/>
      <c r="AD33" s="62" t="s">
        <v>300</v>
      </c>
      <c r="AE33" s="67" t="s">
        <v>280</v>
      </c>
      <c r="AF33" s="97" t="s">
        <v>767</v>
      </c>
    </row>
    <row r="34" spans="1:32" s="1" customFormat="1" ht="21" customHeight="1" x14ac:dyDescent="0.25">
      <c r="A34" s="93" t="s">
        <v>301</v>
      </c>
      <c r="B34" s="35" t="s">
        <v>282</v>
      </c>
      <c r="C34" s="3" t="s">
        <v>303</v>
      </c>
      <c r="D34" s="3" t="s">
        <v>304</v>
      </c>
      <c r="E34" s="3" t="s">
        <v>305</v>
      </c>
      <c r="F34" s="3" t="s">
        <v>34</v>
      </c>
      <c r="G34" s="3" t="s">
        <v>35</v>
      </c>
      <c r="H34" s="12" t="s">
        <v>268</v>
      </c>
      <c r="I34" s="4" t="s">
        <v>269</v>
      </c>
      <c r="J34" s="78" t="s">
        <v>38</v>
      </c>
      <c r="K34" s="19">
        <v>50</v>
      </c>
      <c r="L34" s="19">
        <v>78.06</v>
      </c>
      <c r="M34" s="19">
        <f t="shared" si="0"/>
        <v>39.03</v>
      </c>
      <c r="N34" s="31">
        <v>43559.666666666664</v>
      </c>
      <c r="O34" s="3" t="s">
        <v>55</v>
      </c>
      <c r="P34" s="3" t="s">
        <v>40</v>
      </c>
      <c r="Q34" s="19">
        <v>50</v>
      </c>
      <c r="R34" s="19">
        <v>82</v>
      </c>
      <c r="S34" s="19">
        <f t="shared" si="1"/>
        <v>41</v>
      </c>
      <c r="T34" s="20" t="s">
        <v>56</v>
      </c>
      <c r="U34" s="19">
        <f t="shared" si="2"/>
        <v>80.03</v>
      </c>
      <c r="V34" s="3" t="s">
        <v>42</v>
      </c>
      <c r="W34" s="216">
        <v>0</v>
      </c>
      <c r="X34" s="20" t="s">
        <v>43</v>
      </c>
      <c r="Y34" s="3" t="s">
        <v>300</v>
      </c>
      <c r="Z34" s="20" t="s">
        <v>306</v>
      </c>
      <c r="AA34" s="20">
        <v>1</v>
      </c>
      <c r="AB34" s="61" t="s">
        <v>307</v>
      </c>
      <c r="AC34" s="66"/>
      <c r="AD34" s="62" t="s">
        <v>280</v>
      </c>
      <c r="AE34" s="67" t="s">
        <v>74</v>
      </c>
      <c r="AF34" s="97"/>
    </row>
    <row r="35" spans="1:32" s="1" customFormat="1" ht="39" customHeight="1" x14ac:dyDescent="0.25">
      <c r="A35" s="93" t="s">
        <v>308</v>
      </c>
      <c r="B35" s="35" t="s">
        <v>288</v>
      </c>
      <c r="C35" s="3" t="s">
        <v>310</v>
      </c>
      <c r="D35" s="3" t="s">
        <v>311</v>
      </c>
      <c r="E35" s="3" t="s">
        <v>312</v>
      </c>
      <c r="F35" s="3" t="s">
        <v>34</v>
      </c>
      <c r="G35" s="3" t="s">
        <v>35</v>
      </c>
      <c r="H35" s="12" t="s">
        <v>268</v>
      </c>
      <c r="I35" s="4" t="s">
        <v>269</v>
      </c>
      <c r="J35" s="78" t="s">
        <v>38</v>
      </c>
      <c r="K35" s="19">
        <v>50</v>
      </c>
      <c r="L35" s="19">
        <v>84.83</v>
      </c>
      <c r="M35" s="19">
        <f>L35/2</f>
        <v>42.414999999999999</v>
      </c>
      <c r="N35" s="31">
        <v>43559.666666666664</v>
      </c>
      <c r="O35" s="3" t="s">
        <v>55</v>
      </c>
      <c r="P35" s="3" t="s">
        <v>40</v>
      </c>
      <c r="Q35" s="19">
        <v>50</v>
      </c>
      <c r="R35" s="19">
        <v>65</v>
      </c>
      <c r="S35" s="19">
        <f>R35/2</f>
        <v>32.5</v>
      </c>
      <c r="T35" s="20" t="s">
        <v>56</v>
      </c>
      <c r="U35" s="19">
        <f>M35+S35</f>
        <v>74.914999999999992</v>
      </c>
      <c r="V35" s="3" t="s">
        <v>42</v>
      </c>
      <c r="W35" s="216">
        <v>0</v>
      </c>
      <c r="X35" s="20" t="s">
        <v>43</v>
      </c>
      <c r="Y35" s="3" t="s">
        <v>74</v>
      </c>
      <c r="Z35" s="20" t="s">
        <v>75</v>
      </c>
      <c r="AA35" s="20">
        <v>1</v>
      </c>
      <c r="AB35" s="62" t="s">
        <v>313</v>
      </c>
      <c r="AC35" s="66"/>
      <c r="AD35" s="62" t="s">
        <v>149</v>
      </c>
      <c r="AE35" s="67" t="s">
        <v>314</v>
      </c>
      <c r="AF35" s="97" t="s">
        <v>769</v>
      </c>
    </row>
    <row r="36" spans="1:32" s="1" customFormat="1" ht="24" x14ac:dyDescent="0.25">
      <c r="A36" s="93" t="s">
        <v>318</v>
      </c>
      <c r="B36" s="280" t="s">
        <v>296</v>
      </c>
      <c r="C36" s="12" t="s">
        <v>320</v>
      </c>
      <c r="D36" s="12" t="s">
        <v>321</v>
      </c>
      <c r="E36" s="12" t="s">
        <v>322</v>
      </c>
      <c r="F36" s="12" t="s">
        <v>34</v>
      </c>
      <c r="G36" s="12" t="s">
        <v>35</v>
      </c>
      <c r="H36" s="12" t="s">
        <v>268</v>
      </c>
      <c r="I36" s="86" t="s">
        <v>323</v>
      </c>
      <c r="J36" s="156" t="s">
        <v>38</v>
      </c>
      <c r="K36" s="157">
        <v>50</v>
      </c>
      <c r="L36" s="157">
        <v>91.83</v>
      </c>
      <c r="M36" s="157">
        <f>L36/2</f>
        <v>45.914999999999999</v>
      </c>
      <c r="N36" s="158">
        <v>43559.666666666664</v>
      </c>
      <c r="O36" s="12" t="s">
        <v>55</v>
      </c>
      <c r="P36" s="12" t="s">
        <v>40</v>
      </c>
      <c r="Q36" s="157">
        <v>50</v>
      </c>
      <c r="R36" s="157">
        <v>55</v>
      </c>
      <c r="S36" s="157">
        <f>R36/2</f>
        <v>27.5</v>
      </c>
      <c r="T36" s="159" t="s">
        <v>105</v>
      </c>
      <c r="U36" s="157">
        <f>M36+S36</f>
        <v>73.414999999999992</v>
      </c>
      <c r="V36" s="12" t="s">
        <v>42</v>
      </c>
      <c r="W36" s="211">
        <v>2617</v>
      </c>
      <c r="X36" s="159" t="s">
        <v>43</v>
      </c>
      <c r="Y36" s="12" t="s">
        <v>300</v>
      </c>
      <c r="Z36" s="159" t="s">
        <v>306</v>
      </c>
      <c r="AA36" s="159">
        <v>2</v>
      </c>
      <c r="AB36" s="163" t="s">
        <v>324</v>
      </c>
      <c r="AC36" s="163" t="s">
        <v>74</v>
      </c>
      <c r="AD36" s="159"/>
      <c r="AE36" s="161" t="s">
        <v>325</v>
      </c>
      <c r="AF36" s="162"/>
    </row>
    <row r="37" spans="1:32" s="1" customFormat="1" ht="24" x14ac:dyDescent="0.25">
      <c r="A37" s="93" t="s">
        <v>326</v>
      </c>
      <c r="B37" s="35" t="s">
        <v>302</v>
      </c>
      <c r="C37" s="3" t="s">
        <v>328</v>
      </c>
      <c r="D37" s="3" t="s">
        <v>329</v>
      </c>
      <c r="E37" s="3" t="s">
        <v>330</v>
      </c>
      <c r="F37" s="3" t="s">
        <v>34</v>
      </c>
      <c r="G37" s="3" t="s">
        <v>66</v>
      </c>
      <c r="H37" s="12" t="s">
        <v>268</v>
      </c>
      <c r="I37" s="4" t="s">
        <v>269</v>
      </c>
      <c r="J37" s="78" t="s">
        <v>38</v>
      </c>
      <c r="K37" s="19">
        <v>50</v>
      </c>
      <c r="L37" s="19">
        <v>77.36</v>
      </c>
      <c r="M37" s="19">
        <f t="shared" si="0"/>
        <v>38.68</v>
      </c>
      <c r="N37" s="31">
        <v>43559.666666666664</v>
      </c>
      <c r="O37" s="3" t="s">
        <v>55</v>
      </c>
      <c r="P37" s="3" t="s">
        <v>40</v>
      </c>
      <c r="Q37" s="19">
        <v>50</v>
      </c>
      <c r="R37" s="19">
        <v>68</v>
      </c>
      <c r="S37" s="19">
        <f t="shared" si="1"/>
        <v>34</v>
      </c>
      <c r="T37" s="20" t="s">
        <v>56</v>
      </c>
      <c r="U37" s="19">
        <f t="shared" si="2"/>
        <v>72.680000000000007</v>
      </c>
      <c r="V37" s="3" t="s">
        <v>42</v>
      </c>
      <c r="W37" s="216">
        <v>0</v>
      </c>
      <c r="X37" s="20" t="s">
        <v>43</v>
      </c>
      <c r="Y37" s="3" t="s">
        <v>300</v>
      </c>
      <c r="Z37" s="20" t="s">
        <v>306</v>
      </c>
      <c r="AA37" s="20">
        <v>2</v>
      </c>
      <c r="AB37" s="61" t="s">
        <v>331</v>
      </c>
      <c r="AC37" s="61" t="s">
        <v>74</v>
      </c>
      <c r="AD37" s="66"/>
      <c r="AE37" s="67" t="s">
        <v>280</v>
      </c>
      <c r="AF37" s="97"/>
    </row>
    <row r="38" spans="1:32" s="1" customFormat="1" ht="23.25" customHeight="1" x14ac:dyDescent="0.25">
      <c r="A38" s="93" t="s">
        <v>332</v>
      </c>
      <c r="B38" s="35" t="s">
        <v>309</v>
      </c>
      <c r="C38" s="3" t="s">
        <v>334</v>
      </c>
      <c r="D38" s="3" t="s">
        <v>335</v>
      </c>
      <c r="E38" s="3" t="s">
        <v>336</v>
      </c>
      <c r="F38" s="3" t="s">
        <v>34</v>
      </c>
      <c r="G38" s="3" t="s">
        <v>73</v>
      </c>
      <c r="H38" s="12" t="s">
        <v>268</v>
      </c>
      <c r="I38" s="4" t="s">
        <v>269</v>
      </c>
      <c r="J38" s="78" t="s">
        <v>38</v>
      </c>
      <c r="K38" s="19">
        <v>50</v>
      </c>
      <c r="L38" s="19">
        <v>59.16</v>
      </c>
      <c r="M38" s="19">
        <f t="shared" si="0"/>
        <v>29.58</v>
      </c>
      <c r="N38" s="31">
        <v>43559.666666666664</v>
      </c>
      <c r="O38" s="3" t="s">
        <v>55</v>
      </c>
      <c r="P38" s="3" t="s">
        <v>40</v>
      </c>
      <c r="Q38" s="19">
        <v>50</v>
      </c>
      <c r="R38" s="19">
        <v>84</v>
      </c>
      <c r="S38" s="19">
        <f t="shared" si="1"/>
        <v>42</v>
      </c>
      <c r="T38" s="20" t="s">
        <v>56</v>
      </c>
      <c r="U38" s="19">
        <f t="shared" si="2"/>
        <v>71.58</v>
      </c>
      <c r="V38" s="3" t="s">
        <v>42</v>
      </c>
      <c r="W38" s="216">
        <v>0</v>
      </c>
      <c r="X38" s="20" t="s">
        <v>43</v>
      </c>
      <c r="Y38" s="3" t="s">
        <v>300</v>
      </c>
      <c r="Z38" s="20" t="s">
        <v>306</v>
      </c>
      <c r="AA38" s="20">
        <v>1</v>
      </c>
      <c r="AB38" s="61" t="s">
        <v>337</v>
      </c>
      <c r="AC38" s="66"/>
      <c r="AD38" s="62" t="s">
        <v>325</v>
      </c>
      <c r="AE38" s="67" t="s">
        <v>74</v>
      </c>
      <c r="AF38" s="97"/>
    </row>
    <row r="39" spans="1:32" s="1" customFormat="1" ht="24" x14ac:dyDescent="0.25">
      <c r="A39" s="93" t="s">
        <v>338</v>
      </c>
      <c r="B39" s="225" t="s">
        <v>315</v>
      </c>
      <c r="C39" s="3" t="s">
        <v>340</v>
      </c>
      <c r="D39" s="3" t="s">
        <v>245</v>
      </c>
      <c r="E39" s="3" t="s">
        <v>341</v>
      </c>
      <c r="F39" s="3" t="s">
        <v>34</v>
      </c>
      <c r="G39" s="3" t="s">
        <v>35</v>
      </c>
      <c r="H39" s="12" t="s">
        <v>268</v>
      </c>
      <c r="I39" s="4" t="s">
        <v>269</v>
      </c>
      <c r="J39" s="78" t="s">
        <v>38</v>
      </c>
      <c r="K39" s="19">
        <v>50</v>
      </c>
      <c r="L39" s="19">
        <v>68.959999999999994</v>
      </c>
      <c r="M39" s="19">
        <f t="shared" si="0"/>
        <v>34.479999999999997</v>
      </c>
      <c r="N39" s="31">
        <v>43559.666666666664</v>
      </c>
      <c r="O39" s="3" t="s">
        <v>55</v>
      </c>
      <c r="P39" s="3" t="s">
        <v>40</v>
      </c>
      <c r="Q39" s="19">
        <v>50</v>
      </c>
      <c r="R39" s="19">
        <v>74</v>
      </c>
      <c r="S39" s="19">
        <f t="shared" si="1"/>
        <v>37</v>
      </c>
      <c r="T39" s="20" t="s">
        <v>56</v>
      </c>
      <c r="U39" s="19">
        <f t="shared" si="2"/>
        <v>71.47999999999999</v>
      </c>
      <c r="V39" s="3" t="s">
        <v>42</v>
      </c>
      <c r="W39" s="216">
        <v>0</v>
      </c>
      <c r="X39" s="20" t="s">
        <v>43</v>
      </c>
      <c r="Y39" s="3" t="s">
        <v>60</v>
      </c>
      <c r="Z39" s="20" t="s">
        <v>98</v>
      </c>
      <c r="AA39" s="20">
        <v>2</v>
      </c>
      <c r="AB39" s="61" t="s">
        <v>342</v>
      </c>
      <c r="AC39" s="61" t="s">
        <v>74</v>
      </c>
      <c r="AD39" s="66"/>
      <c r="AE39" s="67" t="s">
        <v>314</v>
      </c>
      <c r="AF39" s="97"/>
    </row>
    <row r="40" spans="1:32" s="1" customFormat="1" ht="36" x14ac:dyDescent="0.25">
      <c r="A40" s="93" t="s">
        <v>343</v>
      </c>
      <c r="B40" s="35" t="s">
        <v>319</v>
      </c>
      <c r="C40" s="3" t="s">
        <v>345</v>
      </c>
      <c r="D40" s="3" t="s">
        <v>346</v>
      </c>
      <c r="E40" s="3" t="s">
        <v>347</v>
      </c>
      <c r="F40" s="3" t="s">
        <v>34</v>
      </c>
      <c r="G40" s="3" t="s">
        <v>35</v>
      </c>
      <c r="H40" s="12" t="s">
        <v>268</v>
      </c>
      <c r="I40" s="4" t="s">
        <v>323</v>
      </c>
      <c r="J40" s="78" t="s">
        <v>38</v>
      </c>
      <c r="K40" s="19">
        <v>50</v>
      </c>
      <c r="L40" s="19">
        <v>84.6</v>
      </c>
      <c r="M40" s="19">
        <f t="shared" si="0"/>
        <v>42.3</v>
      </c>
      <c r="N40" s="31">
        <v>43559.666666666664</v>
      </c>
      <c r="O40" s="3" t="s">
        <v>55</v>
      </c>
      <c r="P40" s="3" t="s">
        <v>40</v>
      </c>
      <c r="Q40" s="19">
        <v>50</v>
      </c>
      <c r="R40" s="19">
        <v>58</v>
      </c>
      <c r="S40" s="19">
        <f t="shared" si="1"/>
        <v>29</v>
      </c>
      <c r="T40" s="20" t="s">
        <v>56</v>
      </c>
      <c r="U40" s="19">
        <f t="shared" si="2"/>
        <v>71.3</v>
      </c>
      <c r="V40" s="3" t="s">
        <v>42</v>
      </c>
      <c r="W40" s="216">
        <v>0</v>
      </c>
      <c r="X40" s="20" t="s">
        <v>43</v>
      </c>
      <c r="Y40" s="3" t="s">
        <v>272</v>
      </c>
      <c r="Z40" s="20" t="s">
        <v>348</v>
      </c>
      <c r="AA40" s="20">
        <v>1</v>
      </c>
      <c r="AB40" s="62" t="s">
        <v>349</v>
      </c>
      <c r="AC40" s="66"/>
      <c r="AD40" s="62" t="s">
        <v>300</v>
      </c>
      <c r="AE40" s="67" t="s">
        <v>74</v>
      </c>
      <c r="AF40" s="97" t="s">
        <v>771</v>
      </c>
    </row>
    <row r="41" spans="1:32" s="1" customFormat="1" ht="24" x14ac:dyDescent="0.25">
      <c r="A41" s="93" t="s">
        <v>350</v>
      </c>
      <c r="B41" s="35" t="s">
        <v>327</v>
      </c>
      <c r="C41" s="3" t="s">
        <v>352</v>
      </c>
      <c r="D41" s="3" t="s">
        <v>353</v>
      </c>
      <c r="E41" s="3" t="s">
        <v>354</v>
      </c>
      <c r="F41" s="3" t="s">
        <v>34</v>
      </c>
      <c r="G41" s="3" t="s">
        <v>35</v>
      </c>
      <c r="H41" s="12" t="s">
        <v>268</v>
      </c>
      <c r="I41" s="4" t="s">
        <v>269</v>
      </c>
      <c r="J41" s="78" t="s">
        <v>38</v>
      </c>
      <c r="K41" s="19">
        <v>50</v>
      </c>
      <c r="L41" s="19">
        <v>82.5</v>
      </c>
      <c r="M41" s="19">
        <f t="shared" si="0"/>
        <v>41.25</v>
      </c>
      <c r="N41" s="31">
        <v>43559.666666666664</v>
      </c>
      <c r="O41" s="3" t="s">
        <v>55</v>
      </c>
      <c r="P41" s="3" t="s">
        <v>40</v>
      </c>
      <c r="Q41" s="19">
        <v>50</v>
      </c>
      <c r="R41" s="19">
        <v>59</v>
      </c>
      <c r="S41" s="19">
        <f t="shared" si="1"/>
        <v>29.5</v>
      </c>
      <c r="T41" s="20" t="s">
        <v>56</v>
      </c>
      <c r="U41" s="19">
        <f t="shared" si="2"/>
        <v>70.75</v>
      </c>
      <c r="V41" s="3" t="s">
        <v>42</v>
      </c>
      <c r="W41" s="216">
        <v>0</v>
      </c>
      <c r="X41" s="20" t="s">
        <v>43</v>
      </c>
      <c r="Y41" s="3" t="s">
        <v>149</v>
      </c>
      <c r="Z41" s="20" t="s">
        <v>355</v>
      </c>
      <c r="AA41" s="20">
        <v>2</v>
      </c>
      <c r="AB41" s="62" t="s">
        <v>356</v>
      </c>
      <c r="AC41" s="61" t="s">
        <v>74</v>
      </c>
      <c r="AD41" s="66"/>
      <c r="AE41" s="67" t="s">
        <v>300</v>
      </c>
      <c r="AF41" s="97"/>
    </row>
    <row r="42" spans="1:32" s="1" customFormat="1" ht="24" x14ac:dyDescent="0.25">
      <c r="A42" s="93" t="s">
        <v>358</v>
      </c>
      <c r="B42" s="225" t="s">
        <v>333</v>
      </c>
      <c r="C42" s="3" t="s">
        <v>360</v>
      </c>
      <c r="D42" s="3" t="s">
        <v>361</v>
      </c>
      <c r="E42" s="3" t="s">
        <v>362</v>
      </c>
      <c r="F42" s="3" t="s">
        <v>34</v>
      </c>
      <c r="G42" s="3" t="s">
        <v>35</v>
      </c>
      <c r="H42" s="12" t="s">
        <v>268</v>
      </c>
      <c r="I42" s="4" t="s">
        <v>269</v>
      </c>
      <c r="J42" s="78" t="s">
        <v>38</v>
      </c>
      <c r="K42" s="19">
        <v>50</v>
      </c>
      <c r="L42" s="19">
        <v>76.66</v>
      </c>
      <c r="M42" s="19">
        <f t="shared" si="0"/>
        <v>38.33</v>
      </c>
      <c r="N42" s="31">
        <v>43559.666666666664</v>
      </c>
      <c r="O42" s="3" t="s">
        <v>55</v>
      </c>
      <c r="P42" s="3" t="s">
        <v>40</v>
      </c>
      <c r="Q42" s="19">
        <v>50</v>
      </c>
      <c r="R42" s="19">
        <v>56</v>
      </c>
      <c r="S42" s="19">
        <f t="shared" si="1"/>
        <v>28</v>
      </c>
      <c r="T42" s="20" t="s">
        <v>56</v>
      </c>
      <c r="U42" s="19">
        <f t="shared" si="2"/>
        <v>66.33</v>
      </c>
      <c r="V42" s="3" t="s">
        <v>42</v>
      </c>
      <c r="W42" s="216">
        <v>0</v>
      </c>
      <c r="X42" s="20" t="s">
        <v>43</v>
      </c>
      <c r="Y42" s="3" t="s">
        <v>149</v>
      </c>
      <c r="Z42" s="20" t="s">
        <v>355</v>
      </c>
      <c r="AA42" s="20">
        <v>2</v>
      </c>
      <c r="AB42" s="62" t="s">
        <v>363</v>
      </c>
      <c r="AC42" s="61" t="s">
        <v>74</v>
      </c>
      <c r="AD42" s="66"/>
      <c r="AE42" s="67" t="s">
        <v>300</v>
      </c>
      <c r="AF42" s="97"/>
    </row>
    <row r="43" spans="1:32" s="1" customFormat="1" ht="24" x14ac:dyDescent="0.25">
      <c r="A43" s="93" t="s">
        <v>364</v>
      </c>
      <c r="B43" s="35" t="s">
        <v>339</v>
      </c>
      <c r="C43" s="3" t="s">
        <v>366</v>
      </c>
      <c r="D43" s="3" t="s">
        <v>346</v>
      </c>
      <c r="E43" s="3" t="s">
        <v>367</v>
      </c>
      <c r="F43" s="3" t="s">
        <v>34</v>
      </c>
      <c r="G43" s="3" t="s">
        <v>35</v>
      </c>
      <c r="H43" s="12" t="s">
        <v>268</v>
      </c>
      <c r="I43" s="4" t="s">
        <v>269</v>
      </c>
      <c r="J43" s="78" t="s">
        <v>38</v>
      </c>
      <c r="K43" s="19">
        <v>50</v>
      </c>
      <c r="L43" s="19">
        <v>66.400000000000006</v>
      </c>
      <c r="M43" s="19">
        <f t="shared" si="0"/>
        <v>33.200000000000003</v>
      </c>
      <c r="N43" s="31">
        <v>43559.666666666664</v>
      </c>
      <c r="O43" s="3" t="s">
        <v>55</v>
      </c>
      <c r="P43" s="3" t="s">
        <v>40</v>
      </c>
      <c r="Q43" s="19">
        <v>50</v>
      </c>
      <c r="R43" s="19">
        <v>61</v>
      </c>
      <c r="S43" s="19">
        <f t="shared" si="1"/>
        <v>30.5</v>
      </c>
      <c r="T43" s="20" t="s">
        <v>56</v>
      </c>
      <c r="U43" s="19">
        <f t="shared" si="2"/>
        <v>63.7</v>
      </c>
      <c r="V43" s="3" t="s">
        <v>42</v>
      </c>
      <c r="W43" s="216">
        <v>0</v>
      </c>
      <c r="X43" s="20" t="s">
        <v>43</v>
      </c>
      <c r="Y43" s="3" t="s">
        <v>149</v>
      </c>
      <c r="Z43" s="20" t="s">
        <v>355</v>
      </c>
      <c r="AA43" s="20">
        <v>2</v>
      </c>
      <c r="AB43" s="62" t="s">
        <v>368</v>
      </c>
      <c r="AC43" s="61" t="s">
        <v>74</v>
      </c>
      <c r="AD43" s="66"/>
      <c r="AE43" s="67" t="s">
        <v>60</v>
      </c>
      <c r="AF43" s="97"/>
    </row>
    <row r="44" spans="1:32" s="1" customFormat="1" ht="26.25" customHeight="1" x14ac:dyDescent="0.25">
      <c r="A44" s="93" t="s">
        <v>369</v>
      </c>
      <c r="B44" s="35" t="s">
        <v>344</v>
      </c>
      <c r="C44" s="3" t="s">
        <v>371</v>
      </c>
      <c r="D44" s="3" t="s">
        <v>372</v>
      </c>
      <c r="E44" s="3" t="s">
        <v>373</v>
      </c>
      <c r="F44" s="3" t="s">
        <v>34</v>
      </c>
      <c r="G44" s="3" t="s">
        <v>73</v>
      </c>
      <c r="H44" s="12" t="s">
        <v>268</v>
      </c>
      <c r="I44" s="4" t="s">
        <v>323</v>
      </c>
      <c r="J44" s="78" t="s">
        <v>38</v>
      </c>
      <c r="K44" s="19">
        <v>50</v>
      </c>
      <c r="L44" s="19">
        <v>75.5</v>
      </c>
      <c r="M44" s="19">
        <f>L44/2</f>
        <v>37.75</v>
      </c>
      <c r="N44" s="31">
        <v>43559.666666666664</v>
      </c>
      <c r="O44" s="3" t="s">
        <v>55</v>
      </c>
      <c r="P44" s="3" t="s">
        <v>40</v>
      </c>
      <c r="Q44" s="19">
        <v>50</v>
      </c>
      <c r="R44" s="19">
        <v>50</v>
      </c>
      <c r="S44" s="19">
        <f>R44/2</f>
        <v>25</v>
      </c>
      <c r="T44" s="20" t="s">
        <v>56</v>
      </c>
      <c r="U44" s="19">
        <f t="shared" si="2"/>
        <v>62.75</v>
      </c>
      <c r="V44" s="3" t="s">
        <v>42</v>
      </c>
      <c r="W44" s="216">
        <v>0</v>
      </c>
      <c r="X44" s="20" t="s">
        <v>43</v>
      </c>
      <c r="Y44" s="3" t="s">
        <v>271</v>
      </c>
      <c r="Z44" s="20" t="s">
        <v>374</v>
      </c>
      <c r="AA44" s="20">
        <v>3</v>
      </c>
      <c r="AB44" s="61" t="s">
        <v>375</v>
      </c>
      <c r="AC44" s="61" t="s">
        <v>74</v>
      </c>
      <c r="AD44" s="62" t="s">
        <v>172</v>
      </c>
      <c r="AE44" s="69"/>
      <c r="AF44" s="99"/>
    </row>
    <row r="45" spans="1:32" s="1" customFormat="1" ht="18" customHeight="1" thickBot="1" x14ac:dyDescent="0.3">
      <c r="A45" s="93" t="s">
        <v>376</v>
      </c>
      <c r="B45" s="254" t="s">
        <v>351</v>
      </c>
      <c r="C45" s="5" t="s">
        <v>378</v>
      </c>
      <c r="D45" s="5" t="s">
        <v>379</v>
      </c>
      <c r="E45" s="5" t="s">
        <v>380</v>
      </c>
      <c r="F45" s="5" t="s">
        <v>34</v>
      </c>
      <c r="G45" s="5" t="s">
        <v>66</v>
      </c>
      <c r="H45" s="164" t="s">
        <v>268</v>
      </c>
      <c r="I45" s="165" t="s">
        <v>323</v>
      </c>
      <c r="J45" s="166" t="s">
        <v>38</v>
      </c>
      <c r="K45" s="25">
        <v>50</v>
      </c>
      <c r="L45" s="25">
        <v>79.23</v>
      </c>
      <c r="M45" s="25">
        <f t="shared" si="0"/>
        <v>39.615000000000002</v>
      </c>
      <c r="N45" s="34">
        <v>43559.666666666664</v>
      </c>
      <c r="O45" s="5" t="s">
        <v>55</v>
      </c>
      <c r="P45" s="5" t="s">
        <v>40</v>
      </c>
      <c r="Q45" s="25">
        <v>50</v>
      </c>
      <c r="R45" s="25">
        <v>52</v>
      </c>
      <c r="S45" s="25">
        <f t="shared" si="1"/>
        <v>26</v>
      </c>
      <c r="T45" s="26" t="s">
        <v>105</v>
      </c>
      <c r="U45" s="25">
        <f>M45+S45-10</f>
        <v>55.615000000000009</v>
      </c>
      <c r="V45" s="5" t="s">
        <v>207</v>
      </c>
      <c r="W45" s="218">
        <v>0</v>
      </c>
      <c r="X45" s="26" t="s">
        <v>43</v>
      </c>
      <c r="Y45" s="5" t="s">
        <v>60</v>
      </c>
      <c r="Z45" s="26" t="s">
        <v>98</v>
      </c>
      <c r="AA45" s="26">
        <v>3</v>
      </c>
      <c r="AB45" s="167" t="s">
        <v>381</v>
      </c>
      <c r="AC45" s="167" t="s">
        <v>74</v>
      </c>
      <c r="AD45" s="63" t="s">
        <v>300</v>
      </c>
      <c r="AE45" s="168"/>
      <c r="AF45" s="102"/>
    </row>
    <row r="46" spans="1:32" s="1" customFormat="1" ht="22.5" customHeight="1" x14ac:dyDescent="0.25">
      <c r="A46" s="93" t="s">
        <v>382</v>
      </c>
      <c r="B46" s="45" t="s">
        <v>357</v>
      </c>
      <c r="C46" s="13" t="s">
        <v>384</v>
      </c>
      <c r="D46" s="13" t="s">
        <v>385</v>
      </c>
      <c r="E46" s="13" t="s">
        <v>386</v>
      </c>
      <c r="F46" s="13" t="s">
        <v>34</v>
      </c>
      <c r="G46" s="13" t="s">
        <v>73</v>
      </c>
      <c r="H46" s="13" t="s">
        <v>387</v>
      </c>
      <c r="I46" s="87" t="s">
        <v>388</v>
      </c>
      <c r="J46" s="172" t="s">
        <v>38</v>
      </c>
      <c r="K46" s="173">
        <v>50</v>
      </c>
      <c r="L46" s="173">
        <v>75.73</v>
      </c>
      <c r="M46" s="173">
        <f t="shared" si="0"/>
        <v>37.865000000000002</v>
      </c>
      <c r="N46" s="174">
        <v>43559.666666666664</v>
      </c>
      <c r="O46" s="13" t="s">
        <v>55</v>
      </c>
      <c r="P46" s="13" t="s">
        <v>40</v>
      </c>
      <c r="Q46" s="173">
        <v>50</v>
      </c>
      <c r="R46" s="173">
        <v>68</v>
      </c>
      <c r="S46" s="173">
        <f t="shared" si="1"/>
        <v>34</v>
      </c>
      <c r="T46" s="175" t="s">
        <v>56</v>
      </c>
      <c r="U46" s="173">
        <f t="shared" si="2"/>
        <v>71.865000000000009</v>
      </c>
      <c r="V46" s="13" t="s">
        <v>42</v>
      </c>
      <c r="W46" s="212">
        <v>1350</v>
      </c>
      <c r="X46" s="175" t="s">
        <v>43</v>
      </c>
      <c r="Y46" s="13" t="s">
        <v>389</v>
      </c>
      <c r="Z46" s="175" t="s">
        <v>390</v>
      </c>
      <c r="AA46" s="175">
        <v>1</v>
      </c>
      <c r="AB46" s="176" t="s">
        <v>391</v>
      </c>
      <c r="AC46" s="175"/>
      <c r="AD46" s="177" t="s">
        <v>392</v>
      </c>
      <c r="AE46" s="178" t="s">
        <v>393</v>
      </c>
      <c r="AF46" s="186"/>
    </row>
    <row r="47" spans="1:32" s="1" customFormat="1" ht="21" customHeight="1" thickBot="1" x14ac:dyDescent="0.3">
      <c r="A47" s="93" t="s">
        <v>397</v>
      </c>
      <c r="B47" s="36" t="s">
        <v>359</v>
      </c>
      <c r="C47" s="5" t="s">
        <v>399</v>
      </c>
      <c r="D47" s="5" t="s">
        <v>400</v>
      </c>
      <c r="E47" s="5" t="s">
        <v>401</v>
      </c>
      <c r="F47" s="5" t="s">
        <v>34</v>
      </c>
      <c r="G47" s="5" t="s">
        <v>35</v>
      </c>
      <c r="H47" s="255" t="s">
        <v>387</v>
      </c>
      <c r="I47" s="165" t="s">
        <v>388</v>
      </c>
      <c r="J47" s="166" t="s">
        <v>38</v>
      </c>
      <c r="K47" s="25">
        <v>50</v>
      </c>
      <c r="L47" s="25">
        <v>77.83</v>
      </c>
      <c r="M47" s="25">
        <f t="shared" si="0"/>
        <v>38.914999999999999</v>
      </c>
      <c r="N47" s="34">
        <v>43559.666666666664</v>
      </c>
      <c r="O47" s="5" t="s">
        <v>55</v>
      </c>
      <c r="P47" s="5" t="s">
        <v>40</v>
      </c>
      <c r="Q47" s="25">
        <v>50</v>
      </c>
      <c r="R47" s="25">
        <v>53</v>
      </c>
      <c r="S47" s="25">
        <f t="shared" si="1"/>
        <v>26.5</v>
      </c>
      <c r="T47" s="26" t="s">
        <v>105</v>
      </c>
      <c r="U47" s="25">
        <f t="shared" si="2"/>
        <v>65.414999999999992</v>
      </c>
      <c r="V47" s="5" t="s">
        <v>42</v>
      </c>
      <c r="W47" s="218">
        <v>0</v>
      </c>
      <c r="X47" s="26" t="s">
        <v>43</v>
      </c>
      <c r="Y47" s="5" t="s">
        <v>395</v>
      </c>
      <c r="Z47" s="26" t="s">
        <v>396</v>
      </c>
      <c r="AA47" s="26">
        <v>1</v>
      </c>
      <c r="AB47" s="63" t="s">
        <v>402</v>
      </c>
      <c r="AC47" s="240"/>
      <c r="AD47" s="63" t="s">
        <v>403</v>
      </c>
      <c r="AE47" s="70" t="s">
        <v>403</v>
      </c>
      <c r="AF47" s="100"/>
    </row>
    <row r="48" spans="1:32" s="1" customFormat="1" ht="13.5" customHeight="1" x14ac:dyDescent="0.25">
      <c r="A48" s="93" t="s">
        <v>404</v>
      </c>
      <c r="B48" s="89" t="s">
        <v>365</v>
      </c>
      <c r="C48" s="37" t="s">
        <v>406</v>
      </c>
      <c r="D48" s="37" t="s">
        <v>407</v>
      </c>
      <c r="E48" s="37" t="s">
        <v>408</v>
      </c>
      <c r="F48" s="37" t="s">
        <v>34</v>
      </c>
      <c r="G48" s="37" t="s">
        <v>66</v>
      </c>
      <c r="H48" s="37" t="s">
        <v>409</v>
      </c>
      <c r="I48" s="91" t="s">
        <v>410</v>
      </c>
      <c r="J48" s="179" t="s">
        <v>38</v>
      </c>
      <c r="K48" s="180">
        <v>50</v>
      </c>
      <c r="L48" s="180">
        <v>81.33</v>
      </c>
      <c r="M48" s="180">
        <f>L48/2</f>
        <v>40.664999999999999</v>
      </c>
      <c r="N48" s="181">
        <v>43559.666666666664</v>
      </c>
      <c r="O48" s="37" t="s">
        <v>55</v>
      </c>
      <c r="P48" s="37" t="s">
        <v>40</v>
      </c>
      <c r="Q48" s="180">
        <v>50</v>
      </c>
      <c r="R48" s="180">
        <v>85</v>
      </c>
      <c r="S48" s="180">
        <f>R48/2</f>
        <v>42.5</v>
      </c>
      <c r="T48" s="182" t="s">
        <v>56</v>
      </c>
      <c r="U48" s="180">
        <f t="shared" si="2"/>
        <v>83.164999999999992</v>
      </c>
      <c r="V48" s="37" t="s">
        <v>42</v>
      </c>
      <c r="W48" s="213">
        <v>1800</v>
      </c>
      <c r="X48" s="182" t="s">
        <v>43</v>
      </c>
      <c r="Y48" s="37" t="s">
        <v>411</v>
      </c>
      <c r="Z48" s="182" t="s">
        <v>412</v>
      </c>
      <c r="AA48" s="182">
        <v>1</v>
      </c>
      <c r="AB48" s="183" t="s">
        <v>413</v>
      </c>
      <c r="AC48" s="182"/>
      <c r="AD48" s="184" t="s">
        <v>414</v>
      </c>
      <c r="AE48" s="185" t="s">
        <v>415</v>
      </c>
      <c r="AF48" s="185"/>
    </row>
    <row r="49" spans="1:32" s="1" customFormat="1" ht="24" customHeight="1" x14ac:dyDescent="0.25">
      <c r="A49" s="93" t="s">
        <v>416</v>
      </c>
      <c r="B49" s="35" t="s">
        <v>370</v>
      </c>
      <c r="C49" s="3" t="s">
        <v>418</v>
      </c>
      <c r="D49" s="3" t="s">
        <v>419</v>
      </c>
      <c r="E49" s="3" t="s">
        <v>420</v>
      </c>
      <c r="F49" s="3" t="s">
        <v>34</v>
      </c>
      <c r="G49" s="3" t="s">
        <v>73</v>
      </c>
      <c r="H49" s="38" t="s">
        <v>409</v>
      </c>
      <c r="I49" s="4" t="s">
        <v>410</v>
      </c>
      <c r="J49" s="78" t="s">
        <v>38</v>
      </c>
      <c r="K49" s="19">
        <v>50</v>
      </c>
      <c r="L49" s="19">
        <v>90.66</v>
      </c>
      <c r="M49" s="19">
        <f t="shared" si="0"/>
        <v>45.33</v>
      </c>
      <c r="N49" s="31">
        <v>43559.666666666664</v>
      </c>
      <c r="O49" s="3" t="s">
        <v>55</v>
      </c>
      <c r="P49" s="3" t="s">
        <v>40</v>
      </c>
      <c r="Q49" s="19">
        <v>50</v>
      </c>
      <c r="R49" s="19">
        <v>71</v>
      </c>
      <c r="S49" s="19">
        <f t="shared" si="1"/>
        <v>35.5</v>
      </c>
      <c r="T49" s="20" t="s">
        <v>56</v>
      </c>
      <c r="U49" s="19">
        <f t="shared" si="2"/>
        <v>80.83</v>
      </c>
      <c r="V49" s="3" t="s">
        <v>42</v>
      </c>
      <c r="W49" s="216">
        <v>0</v>
      </c>
      <c r="X49" s="20" t="s">
        <v>43</v>
      </c>
      <c r="Y49" s="3" t="s">
        <v>411</v>
      </c>
      <c r="Z49" s="20" t="s">
        <v>412</v>
      </c>
      <c r="AA49" s="20">
        <v>1</v>
      </c>
      <c r="AB49" s="62" t="s">
        <v>421</v>
      </c>
      <c r="AC49" s="66"/>
      <c r="AD49" s="62" t="s">
        <v>422</v>
      </c>
      <c r="AE49" s="67" t="s">
        <v>415</v>
      </c>
      <c r="AF49" s="97"/>
    </row>
    <row r="50" spans="1:32" s="1" customFormat="1" ht="13.5" customHeight="1" x14ac:dyDescent="0.25">
      <c r="A50" s="93" t="s">
        <v>423</v>
      </c>
      <c r="B50" s="35" t="s">
        <v>377</v>
      </c>
      <c r="C50" s="3" t="s">
        <v>425</v>
      </c>
      <c r="D50" s="3" t="s">
        <v>304</v>
      </c>
      <c r="E50" s="3" t="s">
        <v>426</v>
      </c>
      <c r="F50" s="3" t="s">
        <v>34</v>
      </c>
      <c r="G50" s="3" t="s">
        <v>35</v>
      </c>
      <c r="H50" s="38" t="s">
        <v>409</v>
      </c>
      <c r="I50" s="4" t="s">
        <v>410</v>
      </c>
      <c r="J50" s="78" t="s">
        <v>38</v>
      </c>
      <c r="K50" s="19">
        <v>50</v>
      </c>
      <c r="L50" s="19">
        <v>84.13</v>
      </c>
      <c r="M50" s="19">
        <f t="shared" si="0"/>
        <v>42.064999999999998</v>
      </c>
      <c r="N50" s="31">
        <v>43559.666666666664</v>
      </c>
      <c r="O50" s="3" t="s">
        <v>55</v>
      </c>
      <c r="P50" s="3" t="s">
        <v>40</v>
      </c>
      <c r="Q50" s="19">
        <v>50</v>
      </c>
      <c r="R50" s="19">
        <v>76</v>
      </c>
      <c r="S50" s="19">
        <f t="shared" si="1"/>
        <v>38</v>
      </c>
      <c r="T50" s="20" t="s">
        <v>56</v>
      </c>
      <c r="U50" s="19">
        <f t="shared" si="2"/>
        <v>80.064999999999998</v>
      </c>
      <c r="V50" s="3" t="s">
        <v>42</v>
      </c>
      <c r="W50" s="216">
        <v>0</v>
      </c>
      <c r="X50" s="20" t="s">
        <v>43</v>
      </c>
      <c r="Y50" s="3" t="s">
        <v>415</v>
      </c>
      <c r="Z50" s="20" t="s">
        <v>427</v>
      </c>
      <c r="AA50" s="20">
        <v>1</v>
      </c>
      <c r="AB50" s="61" t="s">
        <v>428</v>
      </c>
      <c r="AC50" s="66"/>
      <c r="AD50" s="62" t="s">
        <v>429</v>
      </c>
      <c r="AE50" s="67" t="s">
        <v>430</v>
      </c>
      <c r="AF50" s="97"/>
    </row>
    <row r="51" spans="1:32" s="1" customFormat="1" ht="13.5" customHeight="1" x14ac:dyDescent="0.25">
      <c r="A51" s="93" t="s">
        <v>431</v>
      </c>
      <c r="B51" s="225" t="s">
        <v>383</v>
      </c>
      <c r="C51" s="3" t="s">
        <v>433</v>
      </c>
      <c r="D51" s="3" t="s">
        <v>434</v>
      </c>
      <c r="E51" s="3" t="s">
        <v>435</v>
      </c>
      <c r="F51" s="3" t="s">
        <v>34</v>
      </c>
      <c r="G51" s="3" t="s">
        <v>66</v>
      </c>
      <c r="H51" s="38" t="s">
        <v>409</v>
      </c>
      <c r="I51" s="4" t="s">
        <v>410</v>
      </c>
      <c r="J51" s="78" t="s">
        <v>38</v>
      </c>
      <c r="K51" s="19">
        <v>50</v>
      </c>
      <c r="L51" s="19">
        <v>84.83</v>
      </c>
      <c r="M51" s="19">
        <f>L51/2</f>
        <v>42.414999999999999</v>
      </c>
      <c r="N51" s="31">
        <v>43559.666666666664</v>
      </c>
      <c r="O51" s="3" t="s">
        <v>55</v>
      </c>
      <c r="P51" s="3" t="s">
        <v>40</v>
      </c>
      <c r="Q51" s="19">
        <v>50</v>
      </c>
      <c r="R51" s="19">
        <v>71</v>
      </c>
      <c r="S51" s="19">
        <f>R51/2</f>
        <v>35.5</v>
      </c>
      <c r="T51" s="20" t="s">
        <v>56</v>
      </c>
      <c r="U51" s="19">
        <f>M51+S51</f>
        <v>77.914999999999992</v>
      </c>
      <c r="V51" s="3" t="s">
        <v>42</v>
      </c>
      <c r="W51" s="216">
        <v>0</v>
      </c>
      <c r="X51" s="20" t="s">
        <v>43</v>
      </c>
      <c r="Y51" s="3" t="s">
        <v>411</v>
      </c>
      <c r="Z51" s="20" t="s">
        <v>412</v>
      </c>
      <c r="AA51" s="20">
        <v>1</v>
      </c>
      <c r="AB51" s="61" t="s">
        <v>436</v>
      </c>
      <c r="AC51" s="66"/>
      <c r="AD51" s="62" t="s">
        <v>414</v>
      </c>
      <c r="AE51" s="67" t="s">
        <v>437</v>
      </c>
      <c r="AF51" s="97"/>
    </row>
    <row r="52" spans="1:32" s="1" customFormat="1" ht="16.5" customHeight="1" x14ac:dyDescent="0.25">
      <c r="A52" s="93" t="s">
        <v>440</v>
      </c>
      <c r="B52" s="35" t="s">
        <v>394</v>
      </c>
      <c r="C52" s="3" t="s">
        <v>442</v>
      </c>
      <c r="D52" s="3" t="s">
        <v>443</v>
      </c>
      <c r="E52" s="3" t="s">
        <v>444</v>
      </c>
      <c r="F52" s="3" t="s">
        <v>34</v>
      </c>
      <c r="G52" s="3" t="s">
        <v>35</v>
      </c>
      <c r="H52" s="38" t="s">
        <v>409</v>
      </c>
      <c r="I52" s="4" t="s">
        <v>410</v>
      </c>
      <c r="J52" s="78" t="s">
        <v>38</v>
      </c>
      <c r="K52" s="19">
        <v>50</v>
      </c>
      <c r="L52" s="19">
        <v>87.86</v>
      </c>
      <c r="M52" s="19">
        <f t="shared" si="0"/>
        <v>43.93</v>
      </c>
      <c r="N52" s="31">
        <v>43559.666666666664</v>
      </c>
      <c r="O52" s="3" t="s">
        <v>55</v>
      </c>
      <c r="P52" s="3" t="s">
        <v>40</v>
      </c>
      <c r="Q52" s="19">
        <v>50</v>
      </c>
      <c r="R52" s="19">
        <v>66</v>
      </c>
      <c r="S52" s="19">
        <f t="shared" si="1"/>
        <v>33</v>
      </c>
      <c r="T52" s="20" t="s">
        <v>56</v>
      </c>
      <c r="U52" s="19">
        <f t="shared" si="2"/>
        <v>76.930000000000007</v>
      </c>
      <c r="V52" s="3" t="s">
        <v>42</v>
      </c>
      <c r="W52" s="216">
        <v>0</v>
      </c>
      <c r="X52" s="20" t="s">
        <v>43</v>
      </c>
      <c r="Y52" s="3" t="s">
        <v>415</v>
      </c>
      <c r="Z52" s="20" t="s">
        <v>427</v>
      </c>
      <c r="AA52" s="20">
        <v>3</v>
      </c>
      <c r="AB52" s="61" t="s">
        <v>445</v>
      </c>
      <c r="AC52" s="61" t="s">
        <v>422</v>
      </c>
      <c r="AD52" s="62" t="s">
        <v>411</v>
      </c>
      <c r="AE52" s="69"/>
      <c r="AF52" s="99"/>
    </row>
    <row r="53" spans="1:32" s="1" customFormat="1" ht="18" customHeight="1" x14ac:dyDescent="0.25">
      <c r="A53" s="93" t="s">
        <v>446</v>
      </c>
      <c r="B53" s="90" t="s">
        <v>398</v>
      </c>
      <c r="C53" s="38" t="s">
        <v>448</v>
      </c>
      <c r="D53" s="38" t="s">
        <v>449</v>
      </c>
      <c r="E53" s="38" t="s">
        <v>450</v>
      </c>
      <c r="F53" s="38" t="s">
        <v>34</v>
      </c>
      <c r="G53" s="38" t="s">
        <v>66</v>
      </c>
      <c r="H53" s="38" t="s">
        <v>409</v>
      </c>
      <c r="I53" s="92" t="s">
        <v>451</v>
      </c>
      <c r="J53" s="187" t="s">
        <v>38</v>
      </c>
      <c r="K53" s="188">
        <v>50</v>
      </c>
      <c r="L53" s="188">
        <v>81.33</v>
      </c>
      <c r="M53" s="188">
        <f t="shared" si="0"/>
        <v>40.664999999999999</v>
      </c>
      <c r="N53" s="189">
        <v>43559.666666666664</v>
      </c>
      <c r="O53" s="38" t="s">
        <v>55</v>
      </c>
      <c r="P53" s="38" t="s">
        <v>40</v>
      </c>
      <c r="Q53" s="188">
        <v>50</v>
      </c>
      <c r="R53" s="188">
        <v>71</v>
      </c>
      <c r="S53" s="188">
        <f t="shared" si="1"/>
        <v>35.5</v>
      </c>
      <c r="T53" s="190" t="s">
        <v>56</v>
      </c>
      <c r="U53" s="188">
        <f t="shared" si="2"/>
        <v>76.164999999999992</v>
      </c>
      <c r="V53" s="38" t="s">
        <v>42</v>
      </c>
      <c r="W53" s="214">
        <v>2500</v>
      </c>
      <c r="X53" s="190" t="s">
        <v>43</v>
      </c>
      <c r="Y53" s="38" t="s">
        <v>415</v>
      </c>
      <c r="Z53" s="190" t="s">
        <v>427</v>
      </c>
      <c r="AA53" s="190">
        <v>3</v>
      </c>
      <c r="AB53" s="191" t="s">
        <v>452</v>
      </c>
      <c r="AC53" s="191" t="s">
        <v>414</v>
      </c>
      <c r="AD53" s="192" t="s">
        <v>411</v>
      </c>
      <c r="AE53" s="193"/>
      <c r="AF53" s="194"/>
    </row>
    <row r="54" spans="1:32" s="1" customFormat="1" ht="19.5" customHeight="1" x14ac:dyDescent="0.25">
      <c r="A54" s="93" t="s">
        <v>453</v>
      </c>
      <c r="B54" s="225" t="s">
        <v>405</v>
      </c>
      <c r="C54" s="3" t="s">
        <v>455</v>
      </c>
      <c r="D54" s="3" t="s">
        <v>456</v>
      </c>
      <c r="E54" s="3" t="s">
        <v>457</v>
      </c>
      <c r="F54" s="3" t="s">
        <v>34</v>
      </c>
      <c r="G54" s="3" t="s">
        <v>35</v>
      </c>
      <c r="H54" s="38" t="s">
        <v>409</v>
      </c>
      <c r="I54" s="4" t="s">
        <v>451</v>
      </c>
      <c r="J54" s="78" t="s">
        <v>38</v>
      </c>
      <c r="K54" s="19">
        <v>50</v>
      </c>
      <c r="L54" s="19">
        <v>82.5</v>
      </c>
      <c r="M54" s="19">
        <f t="shared" si="0"/>
        <v>41.25</v>
      </c>
      <c r="N54" s="31">
        <v>43559.666666666664</v>
      </c>
      <c r="O54" s="3" t="s">
        <v>55</v>
      </c>
      <c r="P54" s="3" t="s">
        <v>40</v>
      </c>
      <c r="Q54" s="19">
        <v>50</v>
      </c>
      <c r="R54" s="19">
        <v>69</v>
      </c>
      <c r="S54" s="19">
        <f t="shared" si="1"/>
        <v>34.5</v>
      </c>
      <c r="T54" s="20" t="s">
        <v>56</v>
      </c>
      <c r="U54" s="19">
        <f t="shared" si="2"/>
        <v>75.75</v>
      </c>
      <c r="V54" s="3" t="s">
        <v>42</v>
      </c>
      <c r="W54" s="216">
        <v>0</v>
      </c>
      <c r="X54" s="20" t="s">
        <v>43</v>
      </c>
      <c r="Y54" s="3" t="s">
        <v>437</v>
      </c>
      <c r="Z54" s="20" t="s">
        <v>458</v>
      </c>
      <c r="AA54" s="20">
        <v>3</v>
      </c>
      <c r="AB54" s="61" t="s">
        <v>459</v>
      </c>
      <c r="AC54" s="61" t="s">
        <v>411</v>
      </c>
      <c r="AD54" s="62" t="s">
        <v>422</v>
      </c>
      <c r="AE54" s="69"/>
      <c r="AF54" s="99"/>
    </row>
    <row r="55" spans="1:32" s="1" customFormat="1" ht="23.25" customHeight="1" x14ac:dyDescent="0.25">
      <c r="A55" s="93" t="s">
        <v>460</v>
      </c>
      <c r="B55" s="35" t="s">
        <v>417</v>
      </c>
      <c r="C55" s="3" t="s">
        <v>462</v>
      </c>
      <c r="D55" s="3" t="s">
        <v>463</v>
      </c>
      <c r="E55" s="3" t="s">
        <v>362</v>
      </c>
      <c r="F55" s="3" t="s">
        <v>34</v>
      </c>
      <c r="G55" s="3" t="s">
        <v>66</v>
      </c>
      <c r="H55" s="38" t="s">
        <v>409</v>
      </c>
      <c r="I55" s="4" t="s">
        <v>410</v>
      </c>
      <c r="J55" s="78" t="s">
        <v>38</v>
      </c>
      <c r="K55" s="19">
        <v>50</v>
      </c>
      <c r="L55" s="19">
        <v>88.8</v>
      </c>
      <c r="M55" s="19">
        <f>L55/2</f>
        <v>44.4</v>
      </c>
      <c r="N55" s="31">
        <v>43559.666666666664</v>
      </c>
      <c r="O55" s="3" t="s">
        <v>55</v>
      </c>
      <c r="P55" s="3" t="s">
        <v>40</v>
      </c>
      <c r="Q55" s="19">
        <v>50</v>
      </c>
      <c r="R55" s="19">
        <v>62</v>
      </c>
      <c r="S55" s="19">
        <f>R55/2</f>
        <v>31</v>
      </c>
      <c r="T55" s="20" t="s">
        <v>56</v>
      </c>
      <c r="U55" s="19">
        <f t="shared" si="2"/>
        <v>75.400000000000006</v>
      </c>
      <c r="V55" s="3" t="s">
        <v>42</v>
      </c>
      <c r="W55" s="216">
        <v>0</v>
      </c>
      <c r="X55" s="20" t="s">
        <v>130</v>
      </c>
      <c r="Y55" s="3"/>
      <c r="Z55" s="20"/>
      <c r="AA55" s="20"/>
      <c r="AB55" s="61" t="s">
        <v>464</v>
      </c>
      <c r="AC55" s="61" t="s">
        <v>411</v>
      </c>
      <c r="AD55" s="62" t="s">
        <v>414</v>
      </c>
      <c r="AE55" s="67" t="s">
        <v>415</v>
      </c>
      <c r="AF55" s="97"/>
    </row>
    <row r="56" spans="1:32" s="1" customFormat="1" ht="15" customHeight="1" x14ac:dyDescent="0.25">
      <c r="A56" s="93" t="s">
        <v>465</v>
      </c>
      <c r="B56" s="35" t="s">
        <v>424</v>
      </c>
      <c r="C56" s="3" t="s">
        <v>467</v>
      </c>
      <c r="D56" s="3" t="s">
        <v>468</v>
      </c>
      <c r="E56" s="3" t="s">
        <v>469</v>
      </c>
      <c r="F56" s="3" t="s">
        <v>34</v>
      </c>
      <c r="G56" s="3" t="s">
        <v>66</v>
      </c>
      <c r="H56" s="38" t="s">
        <v>409</v>
      </c>
      <c r="I56" s="4" t="s">
        <v>410</v>
      </c>
      <c r="J56" s="78" t="s">
        <v>38</v>
      </c>
      <c r="K56" s="19">
        <v>50</v>
      </c>
      <c r="L56" s="19">
        <v>85.53</v>
      </c>
      <c r="M56" s="19">
        <f>L56/2</f>
        <v>42.765000000000001</v>
      </c>
      <c r="N56" s="31">
        <v>43559.666666666664</v>
      </c>
      <c r="O56" s="3" t="s">
        <v>55</v>
      </c>
      <c r="P56" s="3" t="s">
        <v>40</v>
      </c>
      <c r="Q56" s="19">
        <v>50</v>
      </c>
      <c r="R56" s="19">
        <v>64</v>
      </c>
      <c r="S56" s="19">
        <f>R56/2</f>
        <v>32</v>
      </c>
      <c r="T56" s="20" t="s">
        <v>56</v>
      </c>
      <c r="U56" s="19">
        <f t="shared" si="2"/>
        <v>74.765000000000001</v>
      </c>
      <c r="V56" s="3" t="s">
        <v>42</v>
      </c>
      <c r="W56" s="216">
        <v>0</v>
      </c>
      <c r="X56" s="20" t="s">
        <v>130</v>
      </c>
      <c r="Y56" s="3"/>
      <c r="Z56" s="20"/>
      <c r="AA56" s="20"/>
      <c r="AB56" s="61" t="s">
        <v>470</v>
      </c>
      <c r="AC56" s="61" t="s">
        <v>422</v>
      </c>
      <c r="AD56" s="62" t="s">
        <v>411</v>
      </c>
      <c r="AE56" s="67" t="s">
        <v>415</v>
      </c>
      <c r="AF56" s="97"/>
    </row>
    <row r="57" spans="1:32" s="1" customFormat="1" ht="15" customHeight="1" x14ac:dyDescent="0.25">
      <c r="A57" s="93" t="s">
        <v>471</v>
      </c>
      <c r="B57" s="225" t="s">
        <v>432</v>
      </c>
      <c r="C57" s="3" t="s">
        <v>473</v>
      </c>
      <c r="D57" s="3" t="s">
        <v>474</v>
      </c>
      <c r="E57" s="3" t="s">
        <v>475</v>
      </c>
      <c r="F57" s="3" t="s">
        <v>34</v>
      </c>
      <c r="G57" s="3" t="s">
        <v>35</v>
      </c>
      <c r="H57" s="38" t="s">
        <v>409</v>
      </c>
      <c r="I57" s="4" t="s">
        <v>410</v>
      </c>
      <c r="J57" s="78" t="s">
        <v>38</v>
      </c>
      <c r="K57" s="19">
        <v>50</v>
      </c>
      <c r="L57" s="19">
        <v>84.13</v>
      </c>
      <c r="M57" s="19">
        <f t="shared" si="0"/>
        <v>42.064999999999998</v>
      </c>
      <c r="N57" s="31">
        <v>43559.666666666664</v>
      </c>
      <c r="O57" s="3" t="s">
        <v>55</v>
      </c>
      <c r="P57" s="3" t="s">
        <v>40</v>
      </c>
      <c r="Q57" s="19">
        <v>50</v>
      </c>
      <c r="R57" s="19">
        <v>64</v>
      </c>
      <c r="S57" s="19">
        <f t="shared" si="1"/>
        <v>32</v>
      </c>
      <c r="T57" s="20" t="s">
        <v>56</v>
      </c>
      <c r="U57" s="19">
        <f t="shared" si="2"/>
        <v>74.064999999999998</v>
      </c>
      <c r="V57" s="3" t="s">
        <v>42</v>
      </c>
      <c r="W57" s="216">
        <v>0</v>
      </c>
      <c r="X57" s="20" t="s">
        <v>43</v>
      </c>
      <c r="Y57" s="3" t="s">
        <v>437</v>
      </c>
      <c r="Z57" s="20" t="s">
        <v>458</v>
      </c>
      <c r="AA57" s="20">
        <v>2</v>
      </c>
      <c r="AB57" s="61" t="s">
        <v>476</v>
      </c>
      <c r="AC57" s="61" t="s">
        <v>415</v>
      </c>
      <c r="AD57" s="66"/>
      <c r="AE57" s="67" t="s">
        <v>414</v>
      </c>
      <c r="AF57" s="97"/>
    </row>
    <row r="58" spans="1:32" s="1" customFormat="1" ht="15" customHeight="1" x14ac:dyDescent="0.25">
      <c r="A58" s="93" t="s">
        <v>477</v>
      </c>
      <c r="B58" s="35" t="s">
        <v>438</v>
      </c>
      <c r="C58" s="3" t="s">
        <v>479</v>
      </c>
      <c r="D58" s="3" t="s">
        <v>480</v>
      </c>
      <c r="E58" s="3" t="s">
        <v>481</v>
      </c>
      <c r="F58" s="3" t="s">
        <v>34</v>
      </c>
      <c r="G58" s="3" t="s">
        <v>35</v>
      </c>
      <c r="H58" s="38" t="s">
        <v>409</v>
      </c>
      <c r="I58" s="4" t="s">
        <v>410</v>
      </c>
      <c r="J58" s="78" t="s">
        <v>38</v>
      </c>
      <c r="K58" s="19">
        <v>50</v>
      </c>
      <c r="L58" s="19">
        <v>73.86</v>
      </c>
      <c r="M58" s="19">
        <f t="shared" si="0"/>
        <v>36.93</v>
      </c>
      <c r="N58" s="31">
        <v>43559.666666666664</v>
      </c>
      <c r="O58" s="3" t="s">
        <v>55</v>
      </c>
      <c r="P58" s="3" t="s">
        <v>40</v>
      </c>
      <c r="Q58" s="19">
        <v>50</v>
      </c>
      <c r="R58" s="19">
        <v>74</v>
      </c>
      <c r="S58" s="19">
        <f t="shared" si="1"/>
        <v>37</v>
      </c>
      <c r="T58" s="20" t="s">
        <v>56</v>
      </c>
      <c r="U58" s="19">
        <f t="shared" si="2"/>
        <v>73.930000000000007</v>
      </c>
      <c r="V58" s="3" t="s">
        <v>42</v>
      </c>
      <c r="W58" s="216">
        <v>0</v>
      </c>
      <c r="X58" s="20" t="s">
        <v>130</v>
      </c>
      <c r="Y58" s="3"/>
      <c r="Z58" s="20"/>
      <c r="AA58" s="20"/>
      <c r="AB58" s="61" t="s">
        <v>482</v>
      </c>
      <c r="AC58" s="61" t="s">
        <v>411</v>
      </c>
      <c r="AD58" s="62" t="s">
        <v>422</v>
      </c>
      <c r="AE58" s="67" t="s">
        <v>415</v>
      </c>
      <c r="AF58" s="97"/>
    </row>
    <row r="59" spans="1:32" s="1" customFormat="1" ht="15" customHeight="1" x14ac:dyDescent="0.25">
      <c r="A59" s="93" t="s">
        <v>483</v>
      </c>
      <c r="B59" s="90" t="s">
        <v>441</v>
      </c>
      <c r="C59" s="38" t="s">
        <v>485</v>
      </c>
      <c r="D59" s="38" t="s">
        <v>89</v>
      </c>
      <c r="E59" s="38" t="s">
        <v>486</v>
      </c>
      <c r="F59" s="38" t="s">
        <v>34</v>
      </c>
      <c r="G59" s="38" t="s">
        <v>35</v>
      </c>
      <c r="H59" s="38" t="s">
        <v>409</v>
      </c>
      <c r="I59" s="92" t="s">
        <v>487</v>
      </c>
      <c r="J59" s="187" t="s">
        <v>38</v>
      </c>
      <c r="K59" s="188">
        <v>50</v>
      </c>
      <c r="L59" s="188">
        <v>80.86</v>
      </c>
      <c r="M59" s="188">
        <f>L59/2</f>
        <v>40.43</v>
      </c>
      <c r="N59" s="189">
        <v>43559.666666666664</v>
      </c>
      <c r="O59" s="38" t="s">
        <v>55</v>
      </c>
      <c r="P59" s="38" t="s">
        <v>40</v>
      </c>
      <c r="Q59" s="188">
        <v>50</v>
      </c>
      <c r="R59" s="188">
        <v>66</v>
      </c>
      <c r="S59" s="188">
        <f>R59/2</f>
        <v>33</v>
      </c>
      <c r="T59" s="190" t="s">
        <v>56</v>
      </c>
      <c r="U59" s="188">
        <f t="shared" si="2"/>
        <v>73.430000000000007</v>
      </c>
      <c r="V59" s="38" t="s">
        <v>42</v>
      </c>
      <c r="W59" s="214">
        <v>2500</v>
      </c>
      <c r="X59" s="190" t="s">
        <v>43</v>
      </c>
      <c r="Y59" s="38" t="s">
        <v>422</v>
      </c>
      <c r="Z59" s="190" t="s">
        <v>439</v>
      </c>
      <c r="AA59" s="190">
        <v>1</v>
      </c>
      <c r="AB59" s="191" t="s">
        <v>488</v>
      </c>
      <c r="AC59" s="190"/>
      <c r="AD59" s="192" t="s">
        <v>175</v>
      </c>
      <c r="AE59" s="195" t="s">
        <v>175</v>
      </c>
      <c r="AF59" s="196"/>
    </row>
    <row r="60" spans="1:32" s="1" customFormat="1" ht="15" customHeight="1" x14ac:dyDescent="0.25">
      <c r="A60" s="93" t="s">
        <v>489</v>
      </c>
      <c r="B60" s="225" t="s">
        <v>447</v>
      </c>
      <c r="C60" s="3" t="s">
        <v>491</v>
      </c>
      <c r="D60" s="3" t="s">
        <v>492</v>
      </c>
      <c r="E60" s="3" t="s">
        <v>493</v>
      </c>
      <c r="F60" s="3" t="s">
        <v>34</v>
      </c>
      <c r="G60" s="3" t="s">
        <v>66</v>
      </c>
      <c r="H60" s="38" t="s">
        <v>409</v>
      </c>
      <c r="I60" s="4" t="s">
        <v>410</v>
      </c>
      <c r="J60" s="78" t="s">
        <v>38</v>
      </c>
      <c r="K60" s="19">
        <v>50</v>
      </c>
      <c r="L60" s="19">
        <v>86.46</v>
      </c>
      <c r="M60" s="19">
        <f>L60/2</f>
        <v>43.23</v>
      </c>
      <c r="N60" s="31">
        <v>43559.666666666664</v>
      </c>
      <c r="O60" s="3" t="s">
        <v>55</v>
      </c>
      <c r="P60" s="3" t="s">
        <v>40</v>
      </c>
      <c r="Q60" s="19">
        <v>50</v>
      </c>
      <c r="R60" s="19">
        <v>60</v>
      </c>
      <c r="S60" s="19">
        <f>R60/2</f>
        <v>30</v>
      </c>
      <c r="T60" s="20" t="s">
        <v>56</v>
      </c>
      <c r="U60" s="19">
        <f t="shared" si="2"/>
        <v>73.22999999999999</v>
      </c>
      <c r="V60" s="3" t="s">
        <v>42</v>
      </c>
      <c r="W60" s="216">
        <v>0</v>
      </c>
      <c r="X60" s="20" t="s">
        <v>130</v>
      </c>
      <c r="Y60" s="3"/>
      <c r="Z60" s="20"/>
      <c r="AA60" s="20"/>
      <c r="AB60" s="61" t="s">
        <v>494</v>
      </c>
      <c r="AC60" s="61" t="s">
        <v>411</v>
      </c>
      <c r="AD60" s="62" t="s">
        <v>422</v>
      </c>
      <c r="AE60" s="67" t="s">
        <v>437</v>
      </c>
      <c r="AF60" s="97"/>
    </row>
    <row r="61" spans="1:32" s="1" customFormat="1" ht="15" customHeight="1" x14ac:dyDescent="0.25">
      <c r="A61" s="93" t="s">
        <v>495</v>
      </c>
      <c r="B61" s="35" t="s">
        <v>454</v>
      </c>
      <c r="C61" s="3" t="s">
        <v>497</v>
      </c>
      <c r="D61" s="3" t="s">
        <v>498</v>
      </c>
      <c r="E61" s="3" t="s">
        <v>499</v>
      </c>
      <c r="F61" s="3" t="s">
        <v>34</v>
      </c>
      <c r="G61" s="3" t="s">
        <v>66</v>
      </c>
      <c r="H61" s="38" t="s">
        <v>409</v>
      </c>
      <c r="I61" s="4" t="s">
        <v>410</v>
      </c>
      <c r="J61" s="78" t="s">
        <v>38</v>
      </c>
      <c r="K61" s="19">
        <v>50</v>
      </c>
      <c r="L61" s="19">
        <v>76.2</v>
      </c>
      <c r="M61" s="19">
        <f t="shared" si="0"/>
        <v>38.1</v>
      </c>
      <c r="N61" s="31">
        <v>43559.666666666664</v>
      </c>
      <c r="O61" s="3" t="s">
        <v>55</v>
      </c>
      <c r="P61" s="3" t="s">
        <v>40</v>
      </c>
      <c r="Q61" s="19">
        <v>50</v>
      </c>
      <c r="R61" s="19">
        <v>70</v>
      </c>
      <c r="S61" s="19">
        <f t="shared" si="1"/>
        <v>35</v>
      </c>
      <c r="T61" s="20" t="s">
        <v>56</v>
      </c>
      <c r="U61" s="19">
        <f t="shared" ref="U61:U99" si="3">M61+S61</f>
        <v>73.099999999999994</v>
      </c>
      <c r="V61" s="3" t="s">
        <v>42</v>
      </c>
      <c r="W61" s="216">
        <v>0</v>
      </c>
      <c r="X61" s="20" t="s">
        <v>43</v>
      </c>
      <c r="Y61" s="3" t="s">
        <v>430</v>
      </c>
      <c r="Z61" s="20" t="s">
        <v>500</v>
      </c>
      <c r="AA61" s="20">
        <v>3</v>
      </c>
      <c r="AB61" s="61" t="s">
        <v>501</v>
      </c>
      <c r="AC61" s="61" t="s">
        <v>411</v>
      </c>
      <c r="AD61" s="62" t="s">
        <v>415</v>
      </c>
      <c r="AE61" s="69"/>
      <c r="AF61" s="99"/>
    </row>
    <row r="62" spans="1:32" s="1" customFormat="1" ht="15" customHeight="1" x14ac:dyDescent="0.25">
      <c r="A62" s="93" t="s">
        <v>502</v>
      </c>
      <c r="B62" s="35" t="s">
        <v>461</v>
      </c>
      <c r="C62" s="3" t="s">
        <v>504</v>
      </c>
      <c r="D62" s="3" t="s">
        <v>505</v>
      </c>
      <c r="E62" s="3" t="s">
        <v>506</v>
      </c>
      <c r="F62" s="3" t="s">
        <v>34</v>
      </c>
      <c r="G62" s="3" t="s">
        <v>35</v>
      </c>
      <c r="H62" s="38" t="s">
        <v>409</v>
      </c>
      <c r="I62" s="4" t="s">
        <v>410</v>
      </c>
      <c r="J62" s="78" t="s">
        <v>38</v>
      </c>
      <c r="K62" s="19">
        <v>50</v>
      </c>
      <c r="L62" s="19">
        <v>73.63</v>
      </c>
      <c r="M62" s="19">
        <f t="shared" ref="M62:M66" si="4">L62/2</f>
        <v>36.814999999999998</v>
      </c>
      <c r="N62" s="31">
        <v>43559.666666666664</v>
      </c>
      <c r="O62" s="3" t="s">
        <v>55</v>
      </c>
      <c r="P62" s="3" t="s">
        <v>40</v>
      </c>
      <c r="Q62" s="19">
        <v>50</v>
      </c>
      <c r="R62" s="19">
        <v>72</v>
      </c>
      <c r="S62" s="19">
        <f t="shared" ref="S62:S66" si="5">R62/2</f>
        <v>36</v>
      </c>
      <c r="T62" s="20" t="s">
        <v>56</v>
      </c>
      <c r="U62" s="19">
        <f t="shared" si="3"/>
        <v>72.814999999999998</v>
      </c>
      <c r="V62" s="3" t="s">
        <v>42</v>
      </c>
      <c r="W62" s="216">
        <v>0</v>
      </c>
      <c r="X62" s="20" t="s">
        <v>130</v>
      </c>
      <c r="Y62" s="3"/>
      <c r="Z62" s="20"/>
      <c r="AA62" s="20"/>
      <c r="AB62" s="61" t="s">
        <v>507</v>
      </c>
      <c r="AC62" s="61" t="s">
        <v>422</v>
      </c>
      <c r="AD62" s="62" t="s">
        <v>415</v>
      </c>
      <c r="AE62" s="67" t="s">
        <v>411</v>
      </c>
      <c r="AF62" s="97"/>
    </row>
    <row r="63" spans="1:32" s="1" customFormat="1" ht="15" customHeight="1" x14ac:dyDescent="0.25">
      <c r="A63" s="93" t="s">
        <v>508</v>
      </c>
      <c r="B63" s="225" t="s">
        <v>466</v>
      </c>
      <c r="C63" s="3" t="s">
        <v>510</v>
      </c>
      <c r="D63" s="3" t="s">
        <v>511</v>
      </c>
      <c r="E63" s="3" t="s">
        <v>512</v>
      </c>
      <c r="F63" s="3" t="s">
        <v>34</v>
      </c>
      <c r="G63" s="3" t="s">
        <v>66</v>
      </c>
      <c r="H63" s="38" t="s">
        <v>409</v>
      </c>
      <c r="I63" s="4" t="s">
        <v>410</v>
      </c>
      <c r="J63" s="78" t="s">
        <v>38</v>
      </c>
      <c r="K63" s="19">
        <v>50</v>
      </c>
      <c r="L63" s="19">
        <v>83.2</v>
      </c>
      <c r="M63" s="19">
        <f t="shared" si="4"/>
        <v>41.6</v>
      </c>
      <c r="N63" s="31">
        <v>43559.666666666664</v>
      </c>
      <c r="O63" s="3" t="s">
        <v>55</v>
      </c>
      <c r="P63" s="3" t="s">
        <v>40</v>
      </c>
      <c r="Q63" s="19">
        <v>50</v>
      </c>
      <c r="R63" s="19">
        <v>62</v>
      </c>
      <c r="S63" s="19">
        <f t="shared" si="5"/>
        <v>31</v>
      </c>
      <c r="T63" s="20" t="s">
        <v>56</v>
      </c>
      <c r="U63" s="19">
        <f t="shared" si="3"/>
        <v>72.599999999999994</v>
      </c>
      <c r="V63" s="3" t="s">
        <v>42</v>
      </c>
      <c r="W63" s="216">
        <v>0</v>
      </c>
      <c r="X63" s="20" t="s">
        <v>130</v>
      </c>
      <c r="Y63" s="3"/>
      <c r="Z63" s="20"/>
      <c r="AA63" s="20"/>
      <c r="AB63" s="61" t="s">
        <v>513</v>
      </c>
      <c r="AC63" s="61" t="s">
        <v>411</v>
      </c>
      <c r="AD63" s="62" t="s">
        <v>422</v>
      </c>
      <c r="AE63" s="67" t="s">
        <v>437</v>
      </c>
      <c r="AF63" s="97"/>
    </row>
    <row r="64" spans="1:32" s="1" customFormat="1" ht="15" customHeight="1" x14ac:dyDescent="0.25">
      <c r="A64" s="93" t="s">
        <v>514</v>
      </c>
      <c r="B64" s="35" t="s">
        <v>472</v>
      </c>
      <c r="C64" s="3" t="s">
        <v>516</v>
      </c>
      <c r="D64" s="3" t="s">
        <v>517</v>
      </c>
      <c r="E64" s="3" t="s">
        <v>518</v>
      </c>
      <c r="F64" s="3" t="s">
        <v>34</v>
      </c>
      <c r="G64" s="3" t="s">
        <v>66</v>
      </c>
      <c r="H64" s="38" t="s">
        <v>409</v>
      </c>
      <c r="I64" s="4" t="s">
        <v>410</v>
      </c>
      <c r="J64" s="78" t="s">
        <v>38</v>
      </c>
      <c r="K64" s="19">
        <v>50</v>
      </c>
      <c r="L64" s="19">
        <v>87.86</v>
      </c>
      <c r="M64" s="19">
        <f t="shared" si="4"/>
        <v>43.93</v>
      </c>
      <c r="N64" s="31">
        <v>43559.666666666664</v>
      </c>
      <c r="O64" s="3" t="s">
        <v>55</v>
      </c>
      <c r="P64" s="3" t="s">
        <v>40</v>
      </c>
      <c r="Q64" s="19">
        <v>50</v>
      </c>
      <c r="R64" s="19">
        <v>56</v>
      </c>
      <c r="S64" s="19">
        <f t="shared" si="5"/>
        <v>28</v>
      </c>
      <c r="T64" s="20" t="s">
        <v>56</v>
      </c>
      <c r="U64" s="19">
        <f t="shared" si="3"/>
        <v>71.930000000000007</v>
      </c>
      <c r="V64" s="3" t="s">
        <v>42</v>
      </c>
      <c r="W64" s="216">
        <v>0</v>
      </c>
      <c r="X64" s="20" t="s">
        <v>43</v>
      </c>
      <c r="Y64" s="3" t="s">
        <v>294</v>
      </c>
      <c r="Z64" s="20" t="s">
        <v>317</v>
      </c>
      <c r="AA64" s="20">
        <v>3</v>
      </c>
      <c r="AB64" s="61" t="s">
        <v>519</v>
      </c>
      <c r="AC64" s="61" t="s">
        <v>422</v>
      </c>
      <c r="AD64" s="62" t="s">
        <v>415</v>
      </c>
      <c r="AE64" s="69"/>
      <c r="AF64" s="99"/>
    </row>
    <row r="65" spans="1:32" s="1" customFormat="1" ht="15" customHeight="1" x14ac:dyDescent="0.25">
      <c r="A65" s="93" t="s">
        <v>521</v>
      </c>
      <c r="B65" s="35" t="s">
        <v>478</v>
      </c>
      <c r="C65" s="3" t="s">
        <v>523</v>
      </c>
      <c r="D65" s="3" t="s">
        <v>524</v>
      </c>
      <c r="E65" s="3" t="s">
        <v>525</v>
      </c>
      <c r="F65" s="3" t="s">
        <v>34</v>
      </c>
      <c r="G65" s="3" t="s">
        <v>66</v>
      </c>
      <c r="H65" s="38" t="s">
        <v>409</v>
      </c>
      <c r="I65" s="4" t="s">
        <v>451</v>
      </c>
      <c r="J65" s="78" t="s">
        <v>38</v>
      </c>
      <c r="K65" s="19">
        <v>50</v>
      </c>
      <c r="L65" s="19">
        <v>91.83</v>
      </c>
      <c r="M65" s="19">
        <f t="shared" si="4"/>
        <v>45.914999999999999</v>
      </c>
      <c r="N65" s="31">
        <v>43559.666666666664</v>
      </c>
      <c r="O65" s="3" t="s">
        <v>55</v>
      </c>
      <c r="P65" s="3" t="s">
        <v>40</v>
      </c>
      <c r="Q65" s="19">
        <v>50</v>
      </c>
      <c r="R65" s="19">
        <v>50</v>
      </c>
      <c r="S65" s="19">
        <f t="shared" si="5"/>
        <v>25</v>
      </c>
      <c r="T65" s="20" t="s">
        <v>56</v>
      </c>
      <c r="U65" s="19">
        <f t="shared" si="3"/>
        <v>70.914999999999992</v>
      </c>
      <c r="V65" s="3" t="s">
        <v>42</v>
      </c>
      <c r="W65" s="216">
        <v>0</v>
      </c>
      <c r="X65" s="20" t="s">
        <v>130</v>
      </c>
      <c r="Y65" s="3"/>
      <c r="Z65" s="20"/>
      <c r="AA65" s="20"/>
      <c r="AB65" s="61" t="s">
        <v>526</v>
      </c>
      <c r="AC65" s="61" t="s">
        <v>411</v>
      </c>
      <c r="AD65" s="62" t="s">
        <v>415</v>
      </c>
      <c r="AE65" s="67" t="s">
        <v>422</v>
      </c>
      <c r="AF65" s="97"/>
    </row>
    <row r="66" spans="1:32" s="1" customFormat="1" ht="15" customHeight="1" x14ac:dyDescent="0.25">
      <c r="A66" s="93" t="s">
        <v>527</v>
      </c>
      <c r="B66" s="225" t="s">
        <v>484</v>
      </c>
      <c r="C66" s="3" t="s">
        <v>529</v>
      </c>
      <c r="D66" s="3" t="s">
        <v>530</v>
      </c>
      <c r="E66" s="3" t="s">
        <v>362</v>
      </c>
      <c r="F66" s="3" t="s">
        <v>34</v>
      </c>
      <c r="G66" s="3" t="s">
        <v>35</v>
      </c>
      <c r="H66" s="38" t="s">
        <v>409</v>
      </c>
      <c r="I66" s="4" t="s">
        <v>410</v>
      </c>
      <c r="J66" s="78" t="s">
        <v>38</v>
      </c>
      <c r="K66" s="19">
        <v>50</v>
      </c>
      <c r="L66" s="19">
        <v>81.56</v>
      </c>
      <c r="M66" s="19">
        <f t="shared" si="4"/>
        <v>40.78</v>
      </c>
      <c r="N66" s="31">
        <v>43559.666666666664</v>
      </c>
      <c r="O66" s="3" t="s">
        <v>55</v>
      </c>
      <c r="P66" s="3" t="s">
        <v>40</v>
      </c>
      <c r="Q66" s="19">
        <v>50</v>
      </c>
      <c r="R66" s="19">
        <v>60</v>
      </c>
      <c r="S66" s="19">
        <f t="shared" si="5"/>
        <v>30</v>
      </c>
      <c r="T66" s="20" t="s">
        <v>56</v>
      </c>
      <c r="U66" s="19">
        <f t="shared" si="3"/>
        <v>70.78</v>
      </c>
      <c r="V66" s="3" t="s">
        <v>42</v>
      </c>
      <c r="W66" s="216">
        <v>0</v>
      </c>
      <c r="X66" s="20" t="s">
        <v>130</v>
      </c>
      <c r="Y66" s="3"/>
      <c r="Z66" s="20"/>
      <c r="AA66" s="20"/>
      <c r="AB66" s="61" t="s">
        <v>531</v>
      </c>
      <c r="AC66" s="61" t="s">
        <v>422</v>
      </c>
      <c r="AD66" s="62" t="s">
        <v>411</v>
      </c>
      <c r="AE66" s="67" t="s">
        <v>415</v>
      </c>
      <c r="AF66" s="97"/>
    </row>
    <row r="67" spans="1:32" s="1" customFormat="1" ht="15" customHeight="1" x14ac:dyDescent="0.25">
      <c r="A67" s="93" t="s">
        <v>532</v>
      </c>
      <c r="B67" s="35" t="s">
        <v>490</v>
      </c>
      <c r="C67" s="3" t="s">
        <v>534</v>
      </c>
      <c r="D67" s="3" t="s">
        <v>535</v>
      </c>
      <c r="E67" s="3" t="s">
        <v>481</v>
      </c>
      <c r="F67" s="3" t="s">
        <v>34</v>
      </c>
      <c r="G67" s="3" t="s">
        <v>66</v>
      </c>
      <c r="H67" s="38" t="s">
        <v>409</v>
      </c>
      <c r="I67" s="4" t="s">
        <v>451</v>
      </c>
      <c r="J67" s="78" t="s">
        <v>38</v>
      </c>
      <c r="K67" s="19">
        <v>50</v>
      </c>
      <c r="L67" s="19">
        <v>78.3</v>
      </c>
      <c r="M67" s="19">
        <f t="shared" si="0"/>
        <v>39.15</v>
      </c>
      <c r="N67" s="31">
        <v>43559.666666666664</v>
      </c>
      <c r="O67" s="3" t="s">
        <v>55</v>
      </c>
      <c r="P67" s="3" t="s">
        <v>40</v>
      </c>
      <c r="Q67" s="19">
        <v>50</v>
      </c>
      <c r="R67" s="19">
        <v>62</v>
      </c>
      <c r="S67" s="19">
        <f t="shared" si="1"/>
        <v>31</v>
      </c>
      <c r="T67" s="20" t="s">
        <v>56</v>
      </c>
      <c r="U67" s="19">
        <f t="shared" si="3"/>
        <v>70.150000000000006</v>
      </c>
      <c r="V67" s="3" t="s">
        <v>42</v>
      </c>
      <c r="W67" s="216">
        <v>0</v>
      </c>
      <c r="X67" s="20" t="s">
        <v>130</v>
      </c>
      <c r="Y67" s="3"/>
      <c r="Z67" s="20"/>
      <c r="AA67" s="20"/>
      <c r="AB67" s="62" t="s">
        <v>536</v>
      </c>
      <c r="AC67" s="62" t="s">
        <v>411</v>
      </c>
      <c r="AD67" s="62" t="s">
        <v>422</v>
      </c>
      <c r="AE67" s="67" t="s">
        <v>415</v>
      </c>
      <c r="AF67" s="97"/>
    </row>
    <row r="68" spans="1:32" s="1" customFormat="1" ht="13.5" customHeight="1" x14ac:dyDescent="0.25">
      <c r="A68" s="93" t="s">
        <v>537</v>
      </c>
      <c r="B68" s="90" t="s">
        <v>496</v>
      </c>
      <c r="C68" s="38" t="s">
        <v>539</v>
      </c>
      <c r="D68" s="38" t="s">
        <v>353</v>
      </c>
      <c r="E68" s="38" t="s">
        <v>444</v>
      </c>
      <c r="F68" s="38" t="s">
        <v>34</v>
      </c>
      <c r="G68" s="38" t="s">
        <v>35</v>
      </c>
      <c r="H68" s="38" t="s">
        <v>409</v>
      </c>
      <c r="I68" s="92" t="s">
        <v>540</v>
      </c>
      <c r="J68" s="187" t="s">
        <v>38</v>
      </c>
      <c r="K68" s="188">
        <v>50</v>
      </c>
      <c r="L68" s="188">
        <v>89.03</v>
      </c>
      <c r="M68" s="188">
        <f t="shared" si="0"/>
        <v>44.515000000000001</v>
      </c>
      <c r="N68" s="189">
        <v>43559.666666666664</v>
      </c>
      <c r="O68" s="38" t="s">
        <v>55</v>
      </c>
      <c r="P68" s="38" t="s">
        <v>40</v>
      </c>
      <c r="Q68" s="188">
        <v>50</v>
      </c>
      <c r="R68" s="188">
        <v>50</v>
      </c>
      <c r="S68" s="188">
        <f t="shared" si="1"/>
        <v>25</v>
      </c>
      <c r="T68" s="190" t="s">
        <v>56</v>
      </c>
      <c r="U68" s="188">
        <f t="shared" si="3"/>
        <v>69.515000000000001</v>
      </c>
      <c r="V68" s="38" t="s">
        <v>42</v>
      </c>
      <c r="W68" s="214">
        <v>3000</v>
      </c>
      <c r="X68" s="190" t="s">
        <v>43</v>
      </c>
      <c r="Y68" s="38" t="s">
        <v>422</v>
      </c>
      <c r="Z68" s="190" t="s">
        <v>439</v>
      </c>
      <c r="AA68" s="190">
        <v>1</v>
      </c>
      <c r="AB68" s="191" t="s">
        <v>541</v>
      </c>
      <c r="AC68" s="190"/>
      <c r="AD68" s="192" t="s">
        <v>422</v>
      </c>
      <c r="AE68" s="195" t="s">
        <v>542</v>
      </c>
      <c r="AF68" s="196"/>
    </row>
    <row r="69" spans="1:32" s="1" customFormat="1" ht="15" customHeight="1" x14ac:dyDescent="0.25">
      <c r="A69" s="93" t="s">
        <v>543</v>
      </c>
      <c r="B69" s="225" t="s">
        <v>503</v>
      </c>
      <c r="C69" s="3" t="s">
        <v>545</v>
      </c>
      <c r="D69" s="3" t="s">
        <v>546</v>
      </c>
      <c r="E69" s="3" t="s">
        <v>547</v>
      </c>
      <c r="F69" s="3" t="s">
        <v>34</v>
      </c>
      <c r="G69" s="3" t="s">
        <v>35</v>
      </c>
      <c r="H69" s="38" t="s">
        <v>409</v>
      </c>
      <c r="I69" s="4" t="s">
        <v>410</v>
      </c>
      <c r="J69" s="78" t="s">
        <v>38</v>
      </c>
      <c r="K69" s="19">
        <v>50</v>
      </c>
      <c r="L69" s="19">
        <v>81.33</v>
      </c>
      <c r="M69" s="19">
        <f t="shared" si="0"/>
        <v>40.664999999999999</v>
      </c>
      <c r="N69" s="31">
        <v>43559.666666666664</v>
      </c>
      <c r="O69" s="3" t="s">
        <v>55</v>
      </c>
      <c r="P69" s="3" t="s">
        <v>40</v>
      </c>
      <c r="Q69" s="19">
        <v>50</v>
      </c>
      <c r="R69" s="19">
        <v>55</v>
      </c>
      <c r="S69" s="19">
        <f t="shared" si="1"/>
        <v>27.5</v>
      </c>
      <c r="T69" s="20" t="s">
        <v>105</v>
      </c>
      <c r="U69" s="19">
        <f t="shared" si="3"/>
        <v>68.164999999999992</v>
      </c>
      <c r="V69" s="3" t="s">
        <v>42</v>
      </c>
      <c r="W69" s="216">
        <v>0</v>
      </c>
      <c r="X69" s="20" t="s">
        <v>130</v>
      </c>
      <c r="Y69" s="3"/>
      <c r="Z69" s="20"/>
      <c r="AA69" s="20"/>
      <c r="AB69" s="88" t="s">
        <v>548</v>
      </c>
      <c r="AC69" s="61" t="s">
        <v>422</v>
      </c>
      <c r="AD69" s="62" t="s">
        <v>411</v>
      </c>
      <c r="AE69" s="67" t="s">
        <v>415</v>
      </c>
      <c r="AF69" s="97"/>
    </row>
    <row r="70" spans="1:32" s="1" customFormat="1" ht="13.5" customHeight="1" x14ac:dyDescent="0.25">
      <c r="A70" s="93" t="s">
        <v>549</v>
      </c>
      <c r="B70" s="35" t="s">
        <v>509</v>
      </c>
      <c r="C70" s="3" t="s">
        <v>551</v>
      </c>
      <c r="D70" s="3" t="s">
        <v>552</v>
      </c>
      <c r="E70" s="3" t="s">
        <v>553</v>
      </c>
      <c r="F70" s="3" t="s">
        <v>34</v>
      </c>
      <c r="G70" s="3" t="s">
        <v>35</v>
      </c>
      <c r="H70" s="38" t="s">
        <v>409</v>
      </c>
      <c r="I70" s="4" t="s">
        <v>410</v>
      </c>
      <c r="J70" s="78" t="s">
        <v>38</v>
      </c>
      <c r="K70" s="19">
        <v>50</v>
      </c>
      <c r="L70" s="19">
        <v>75.73</v>
      </c>
      <c r="M70" s="19">
        <f>L70/2</f>
        <v>37.865000000000002</v>
      </c>
      <c r="N70" s="31">
        <v>43559.666666666664</v>
      </c>
      <c r="O70" s="3" t="s">
        <v>55</v>
      </c>
      <c r="P70" s="3" t="s">
        <v>40</v>
      </c>
      <c r="Q70" s="19">
        <v>50</v>
      </c>
      <c r="R70" s="19">
        <v>59</v>
      </c>
      <c r="S70" s="19">
        <f>R70/2</f>
        <v>29.5</v>
      </c>
      <c r="T70" s="20" t="s">
        <v>56</v>
      </c>
      <c r="U70" s="19">
        <f t="shared" si="3"/>
        <v>67.365000000000009</v>
      </c>
      <c r="V70" s="3" t="s">
        <v>42</v>
      </c>
      <c r="W70" s="216">
        <v>0</v>
      </c>
      <c r="X70" s="20" t="s">
        <v>130</v>
      </c>
      <c r="Y70" s="3"/>
      <c r="Z70" s="20"/>
      <c r="AA70" s="20"/>
      <c r="AB70" s="61" t="s">
        <v>554</v>
      </c>
      <c r="AC70" s="61" t="s">
        <v>422</v>
      </c>
      <c r="AD70" s="62" t="s">
        <v>411</v>
      </c>
      <c r="AE70" s="67" t="s">
        <v>415</v>
      </c>
      <c r="AF70" s="97"/>
    </row>
    <row r="71" spans="1:32" s="1" customFormat="1" ht="13.5" customHeight="1" x14ac:dyDescent="0.25">
      <c r="A71" s="93" t="s">
        <v>555</v>
      </c>
      <c r="B71" s="35" t="s">
        <v>515</v>
      </c>
      <c r="C71" s="3" t="s">
        <v>557</v>
      </c>
      <c r="D71" s="3" t="s">
        <v>558</v>
      </c>
      <c r="E71" s="3" t="s">
        <v>559</v>
      </c>
      <c r="F71" s="3" t="s">
        <v>34</v>
      </c>
      <c r="G71" s="3" t="s">
        <v>66</v>
      </c>
      <c r="H71" s="38" t="s">
        <v>409</v>
      </c>
      <c r="I71" s="4" t="s">
        <v>410</v>
      </c>
      <c r="J71" s="78" t="s">
        <v>38</v>
      </c>
      <c r="K71" s="19">
        <v>50</v>
      </c>
      <c r="L71" s="19">
        <v>83.66</v>
      </c>
      <c r="M71" s="19">
        <f>L71/2</f>
        <v>41.83</v>
      </c>
      <c r="N71" s="31">
        <v>43559.666666666664</v>
      </c>
      <c r="O71" s="3" t="s">
        <v>55</v>
      </c>
      <c r="P71" s="3" t="s">
        <v>40</v>
      </c>
      <c r="Q71" s="19">
        <v>50</v>
      </c>
      <c r="R71" s="19">
        <v>50</v>
      </c>
      <c r="S71" s="19">
        <f>R71/2</f>
        <v>25</v>
      </c>
      <c r="T71" s="20" t="s">
        <v>56</v>
      </c>
      <c r="U71" s="19">
        <f t="shared" si="3"/>
        <v>66.83</v>
      </c>
      <c r="V71" s="3" t="s">
        <v>42</v>
      </c>
      <c r="W71" s="216">
        <v>0</v>
      </c>
      <c r="X71" s="20" t="s">
        <v>130</v>
      </c>
      <c r="Y71" s="3"/>
      <c r="Z71" s="20"/>
      <c r="AA71" s="20"/>
      <c r="AB71" s="61" t="s">
        <v>560</v>
      </c>
      <c r="AC71" s="61" t="s">
        <v>437</v>
      </c>
      <c r="AD71" s="62" t="s">
        <v>422</v>
      </c>
      <c r="AE71" s="67" t="s">
        <v>411</v>
      </c>
      <c r="AF71" s="97"/>
    </row>
    <row r="72" spans="1:32" s="1" customFormat="1" ht="13.5" customHeight="1" x14ac:dyDescent="0.25">
      <c r="A72" s="93" t="s">
        <v>561</v>
      </c>
      <c r="B72" s="225" t="s">
        <v>520</v>
      </c>
      <c r="C72" s="3" t="s">
        <v>563</v>
      </c>
      <c r="D72" s="3" t="s">
        <v>564</v>
      </c>
      <c r="E72" s="3" t="s">
        <v>565</v>
      </c>
      <c r="F72" s="3" t="s">
        <v>34</v>
      </c>
      <c r="G72" s="3" t="s">
        <v>35</v>
      </c>
      <c r="H72" s="38" t="s">
        <v>409</v>
      </c>
      <c r="I72" s="4" t="s">
        <v>410</v>
      </c>
      <c r="J72" s="78" t="s">
        <v>38</v>
      </c>
      <c r="K72" s="19">
        <v>50</v>
      </c>
      <c r="L72" s="19">
        <v>81.33</v>
      </c>
      <c r="M72" s="19">
        <f t="shared" si="0"/>
        <v>40.664999999999999</v>
      </c>
      <c r="N72" s="31">
        <v>43559.666666666664</v>
      </c>
      <c r="O72" s="3" t="s">
        <v>55</v>
      </c>
      <c r="P72" s="3" t="s">
        <v>40</v>
      </c>
      <c r="Q72" s="19">
        <v>50</v>
      </c>
      <c r="R72" s="19">
        <v>50</v>
      </c>
      <c r="S72" s="19">
        <f t="shared" si="1"/>
        <v>25</v>
      </c>
      <c r="T72" s="20" t="s">
        <v>56</v>
      </c>
      <c r="U72" s="19">
        <f t="shared" si="3"/>
        <v>65.664999999999992</v>
      </c>
      <c r="V72" s="3" t="s">
        <v>42</v>
      </c>
      <c r="W72" s="216">
        <v>0</v>
      </c>
      <c r="X72" s="20" t="s">
        <v>43</v>
      </c>
      <c r="Y72" s="3" t="s">
        <v>430</v>
      </c>
      <c r="Z72" s="20" t="s">
        <v>500</v>
      </c>
      <c r="AA72" s="20">
        <v>3</v>
      </c>
      <c r="AB72" s="61" t="s">
        <v>566</v>
      </c>
      <c r="AC72" s="61" t="s">
        <v>415</v>
      </c>
      <c r="AD72" s="62" t="s">
        <v>429</v>
      </c>
      <c r="AE72" s="69"/>
      <c r="AF72" s="99"/>
    </row>
    <row r="73" spans="1:32" s="1" customFormat="1" ht="13.5" customHeight="1" x14ac:dyDescent="0.25">
      <c r="A73" s="93" t="s">
        <v>567</v>
      </c>
      <c r="B73" s="35" t="s">
        <v>522</v>
      </c>
      <c r="C73" s="3" t="s">
        <v>569</v>
      </c>
      <c r="D73" s="3" t="s">
        <v>570</v>
      </c>
      <c r="E73" s="3" t="s">
        <v>571</v>
      </c>
      <c r="F73" s="3" t="s">
        <v>34</v>
      </c>
      <c r="G73" s="3" t="s">
        <v>66</v>
      </c>
      <c r="H73" s="38" t="s">
        <v>409</v>
      </c>
      <c r="I73" s="4" t="s">
        <v>451</v>
      </c>
      <c r="J73" s="78" t="s">
        <v>38</v>
      </c>
      <c r="K73" s="19">
        <v>50</v>
      </c>
      <c r="L73" s="19">
        <v>79.459999999999994</v>
      </c>
      <c r="M73" s="19">
        <f t="shared" ref="M73:M78" si="6">L73/2</f>
        <v>39.729999999999997</v>
      </c>
      <c r="N73" s="31">
        <v>43559.666666666664</v>
      </c>
      <c r="O73" s="3" t="s">
        <v>55</v>
      </c>
      <c r="P73" s="3" t="s">
        <v>40</v>
      </c>
      <c r="Q73" s="19">
        <v>50</v>
      </c>
      <c r="R73" s="19">
        <v>51</v>
      </c>
      <c r="S73" s="19">
        <f t="shared" ref="S73:S78" si="7">R73/2</f>
        <v>25.5</v>
      </c>
      <c r="T73" s="20" t="s">
        <v>105</v>
      </c>
      <c r="U73" s="19">
        <f t="shared" si="3"/>
        <v>65.22999999999999</v>
      </c>
      <c r="V73" s="3" t="s">
        <v>42</v>
      </c>
      <c r="W73" s="216">
        <v>0</v>
      </c>
      <c r="X73" s="20" t="s">
        <v>130</v>
      </c>
      <c r="Y73" s="3"/>
      <c r="Z73" s="20"/>
      <c r="AA73" s="20"/>
      <c r="AB73" s="61" t="s">
        <v>572</v>
      </c>
      <c r="AC73" s="61" t="s">
        <v>411</v>
      </c>
      <c r="AD73" s="62" t="s">
        <v>437</v>
      </c>
      <c r="AE73" s="67" t="s">
        <v>422</v>
      </c>
      <c r="AF73" s="97"/>
    </row>
    <row r="74" spans="1:32" s="1" customFormat="1" ht="24" x14ac:dyDescent="0.25">
      <c r="A74" s="93" t="s">
        <v>573</v>
      </c>
      <c r="B74" s="35" t="s">
        <v>528</v>
      </c>
      <c r="C74" s="3" t="s">
        <v>575</v>
      </c>
      <c r="D74" s="3" t="s">
        <v>576</v>
      </c>
      <c r="E74" s="3" t="s">
        <v>577</v>
      </c>
      <c r="F74" s="3" t="s">
        <v>34</v>
      </c>
      <c r="G74" s="3" t="s">
        <v>73</v>
      </c>
      <c r="H74" s="38" t="s">
        <v>409</v>
      </c>
      <c r="I74" s="4" t="s">
        <v>410</v>
      </c>
      <c r="J74" s="78" t="s">
        <v>38</v>
      </c>
      <c r="K74" s="19">
        <v>50</v>
      </c>
      <c r="L74" s="19">
        <v>68.959999999999994</v>
      </c>
      <c r="M74" s="19">
        <f t="shared" si="6"/>
        <v>34.479999999999997</v>
      </c>
      <c r="N74" s="31">
        <v>43559.666666666664</v>
      </c>
      <c r="O74" s="3" t="s">
        <v>55</v>
      </c>
      <c r="P74" s="3" t="s">
        <v>40</v>
      </c>
      <c r="Q74" s="19">
        <v>50</v>
      </c>
      <c r="R74" s="19">
        <v>60</v>
      </c>
      <c r="S74" s="19">
        <f t="shared" si="7"/>
        <v>30</v>
      </c>
      <c r="T74" s="20" t="s">
        <v>56</v>
      </c>
      <c r="U74" s="19">
        <f t="shared" si="3"/>
        <v>64.47999999999999</v>
      </c>
      <c r="V74" s="3" t="s">
        <v>42</v>
      </c>
      <c r="W74" s="216">
        <v>0</v>
      </c>
      <c r="X74" s="20" t="s">
        <v>130</v>
      </c>
      <c r="Y74" s="3"/>
      <c r="Z74" s="20"/>
      <c r="AA74" s="20"/>
      <c r="AB74" s="61" t="s">
        <v>578</v>
      </c>
      <c r="AC74" s="61" t="s">
        <v>415</v>
      </c>
      <c r="AD74" s="62" t="s">
        <v>422</v>
      </c>
      <c r="AE74" s="67" t="s">
        <v>411</v>
      </c>
      <c r="AF74" s="97"/>
    </row>
    <row r="75" spans="1:32" s="1" customFormat="1" ht="24" x14ac:dyDescent="0.25">
      <c r="A75" s="93" t="s">
        <v>579</v>
      </c>
      <c r="B75" s="225" t="s">
        <v>533</v>
      </c>
      <c r="C75" s="3" t="s">
        <v>581</v>
      </c>
      <c r="D75" s="3" t="s">
        <v>582</v>
      </c>
      <c r="E75" s="3" t="s">
        <v>583</v>
      </c>
      <c r="F75" s="3" t="s">
        <v>34</v>
      </c>
      <c r="G75" s="3" t="s">
        <v>73</v>
      </c>
      <c r="H75" s="38" t="s">
        <v>409</v>
      </c>
      <c r="I75" s="4" t="s">
        <v>410</v>
      </c>
      <c r="J75" s="78" t="s">
        <v>38</v>
      </c>
      <c r="K75" s="19">
        <v>50</v>
      </c>
      <c r="L75" s="19">
        <v>83.2</v>
      </c>
      <c r="M75" s="19">
        <f t="shared" si="6"/>
        <v>41.6</v>
      </c>
      <c r="N75" s="31">
        <v>43559.666666666664</v>
      </c>
      <c r="O75" s="3" t="s">
        <v>55</v>
      </c>
      <c r="P75" s="3" t="s">
        <v>40</v>
      </c>
      <c r="Q75" s="19">
        <v>50</v>
      </c>
      <c r="R75" s="19">
        <v>65</v>
      </c>
      <c r="S75" s="19">
        <f t="shared" si="7"/>
        <v>32.5</v>
      </c>
      <c r="T75" s="20" t="s">
        <v>56</v>
      </c>
      <c r="U75" s="19">
        <f>M75+S75-10</f>
        <v>64.099999999999994</v>
      </c>
      <c r="V75" s="3" t="s">
        <v>207</v>
      </c>
      <c r="W75" s="216">
        <v>0</v>
      </c>
      <c r="X75" s="20" t="s">
        <v>130</v>
      </c>
      <c r="Y75" s="3"/>
      <c r="Z75" s="20"/>
      <c r="AA75" s="20"/>
      <c r="AB75" s="61" t="s">
        <v>584</v>
      </c>
      <c r="AC75" s="61" t="s">
        <v>422</v>
      </c>
      <c r="AD75" s="62" t="s">
        <v>411</v>
      </c>
      <c r="AE75" s="67" t="s">
        <v>415</v>
      </c>
      <c r="AF75" s="97"/>
    </row>
    <row r="76" spans="1:32" s="1" customFormat="1" ht="13.5" customHeight="1" x14ac:dyDescent="0.25">
      <c r="A76" s="93" t="s">
        <v>585</v>
      </c>
      <c r="B76" s="35" t="s">
        <v>538</v>
      </c>
      <c r="C76" s="3" t="s">
        <v>587</v>
      </c>
      <c r="D76" s="3" t="s">
        <v>588</v>
      </c>
      <c r="E76" s="3" t="s">
        <v>589</v>
      </c>
      <c r="F76" s="3" t="s">
        <v>34</v>
      </c>
      <c r="G76" s="3" t="s">
        <v>35</v>
      </c>
      <c r="H76" s="38" t="s">
        <v>409</v>
      </c>
      <c r="I76" s="4" t="s">
        <v>410</v>
      </c>
      <c r="J76" s="78" t="s">
        <v>38</v>
      </c>
      <c r="K76" s="19">
        <v>50</v>
      </c>
      <c r="L76" s="19">
        <v>68.03</v>
      </c>
      <c r="M76" s="19">
        <f t="shared" si="6"/>
        <v>34.015000000000001</v>
      </c>
      <c r="N76" s="31">
        <v>43559.666666666664</v>
      </c>
      <c r="O76" s="3" t="s">
        <v>55</v>
      </c>
      <c r="P76" s="3" t="s">
        <v>40</v>
      </c>
      <c r="Q76" s="19">
        <v>50</v>
      </c>
      <c r="R76" s="19">
        <v>60</v>
      </c>
      <c r="S76" s="19">
        <f t="shared" si="7"/>
        <v>30</v>
      </c>
      <c r="T76" s="20" t="s">
        <v>56</v>
      </c>
      <c r="U76" s="19">
        <f t="shared" si="3"/>
        <v>64.015000000000001</v>
      </c>
      <c r="V76" s="3" t="s">
        <v>42</v>
      </c>
      <c r="W76" s="216">
        <v>0</v>
      </c>
      <c r="X76" s="20" t="s">
        <v>130</v>
      </c>
      <c r="Y76" s="3"/>
      <c r="Z76" s="20"/>
      <c r="AA76" s="20"/>
      <c r="AB76" s="61" t="s">
        <v>590</v>
      </c>
      <c r="AC76" s="61" t="s">
        <v>422</v>
      </c>
      <c r="AD76" s="62" t="s">
        <v>415</v>
      </c>
      <c r="AE76" s="67" t="s">
        <v>411</v>
      </c>
      <c r="AF76" s="97"/>
    </row>
    <row r="77" spans="1:32" s="1" customFormat="1" ht="13.5" customHeight="1" x14ac:dyDescent="0.25">
      <c r="A77" s="93" t="s">
        <v>591</v>
      </c>
      <c r="B77" s="35" t="s">
        <v>544</v>
      </c>
      <c r="C77" s="3" t="s">
        <v>593</v>
      </c>
      <c r="D77" s="3" t="s">
        <v>594</v>
      </c>
      <c r="E77" s="3" t="s">
        <v>595</v>
      </c>
      <c r="F77" s="3" t="s">
        <v>34</v>
      </c>
      <c r="G77" s="3" t="s">
        <v>66</v>
      </c>
      <c r="H77" s="38" t="s">
        <v>409</v>
      </c>
      <c r="I77" s="4" t="s">
        <v>410</v>
      </c>
      <c r="J77" s="78" t="s">
        <v>38</v>
      </c>
      <c r="K77" s="19">
        <v>50</v>
      </c>
      <c r="L77" s="19">
        <v>77.83</v>
      </c>
      <c r="M77" s="19">
        <f t="shared" si="6"/>
        <v>38.914999999999999</v>
      </c>
      <c r="N77" s="31">
        <v>43559.666666666664</v>
      </c>
      <c r="O77" s="3" t="s">
        <v>55</v>
      </c>
      <c r="P77" s="3" t="s">
        <v>40</v>
      </c>
      <c r="Q77" s="19">
        <v>50</v>
      </c>
      <c r="R77" s="19">
        <v>50</v>
      </c>
      <c r="S77" s="19">
        <f t="shared" si="7"/>
        <v>25</v>
      </c>
      <c r="T77" s="20" t="s">
        <v>56</v>
      </c>
      <c r="U77" s="19">
        <f t="shared" si="3"/>
        <v>63.914999999999999</v>
      </c>
      <c r="V77" s="3" t="s">
        <v>42</v>
      </c>
      <c r="W77" s="216">
        <v>0</v>
      </c>
      <c r="X77" s="20" t="s">
        <v>130</v>
      </c>
      <c r="Y77" s="3"/>
      <c r="Z77" s="20"/>
      <c r="AA77" s="20"/>
      <c r="AB77" s="61" t="s">
        <v>596</v>
      </c>
      <c r="AC77" s="61" t="s">
        <v>411</v>
      </c>
      <c r="AD77" s="62" t="s">
        <v>437</v>
      </c>
      <c r="AE77" s="67" t="s">
        <v>422</v>
      </c>
      <c r="AF77" s="97"/>
    </row>
    <row r="78" spans="1:32" s="1" customFormat="1" ht="13.5" customHeight="1" x14ac:dyDescent="0.25">
      <c r="A78" s="93" t="s">
        <v>597</v>
      </c>
      <c r="B78" s="225" t="s">
        <v>550</v>
      </c>
      <c r="C78" s="3" t="s">
        <v>599</v>
      </c>
      <c r="D78" s="3" t="s">
        <v>600</v>
      </c>
      <c r="E78" s="3" t="s">
        <v>601</v>
      </c>
      <c r="F78" s="3" t="s">
        <v>34</v>
      </c>
      <c r="G78" s="3" t="s">
        <v>66</v>
      </c>
      <c r="H78" s="38" t="s">
        <v>409</v>
      </c>
      <c r="I78" s="4" t="s">
        <v>451</v>
      </c>
      <c r="J78" s="78" t="s">
        <v>38</v>
      </c>
      <c r="K78" s="19">
        <v>50</v>
      </c>
      <c r="L78" s="19">
        <v>71.53</v>
      </c>
      <c r="M78" s="19">
        <f t="shared" si="6"/>
        <v>35.765000000000001</v>
      </c>
      <c r="N78" s="31">
        <v>43559.666666666664</v>
      </c>
      <c r="O78" s="3" t="s">
        <v>55</v>
      </c>
      <c r="P78" s="3" t="s">
        <v>40</v>
      </c>
      <c r="Q78" s="19">
        <v>50</v>
      </c>
      <c r="R78" s="19">
        <v>56</v>
      </c>
      <c r="S78" s="19">
        <f t="shared" si="7"/>
        <v>28</v>
      </c>
      <c r="T78" s="20" t="s">
        <v>56</v>
      </c>
      <c r="U78" s="19">
        <f t="shared" si="3"/>
        <v>63.765000000000001</v>
      </c>
      <c r="V78" s="3" t="s">
        <v>42</v>
      </c>
      <c r="W78" s="216">
        <v>0</v>
      </c>
      <c r="X78" s="20" t="s">
        <v>43</v>
      </c>
      <c r="Y78" s="3" t="s">
        <v>430</v>
      </c>
      <c r="Z78" s="20" t="s">
        <v>500</v>
      </c>
      <c r="AA78" s="20">
        <v>3</v>
      </c>
      <c r="AB78" s="62" t="s">
        <v>602</v>
      </c>
      <c r="AC78" s="62" t="s">
        <v>411</v>
      </c>
      <c r="AD78" s="62" t="s">
        <v>415</v>
      </c>
      <c r="AE78" s="69"/>
      <c r="AF78" s="99"/>
    </row>
    <row r="79" spans="1:32" s="1" customFormat="1" ht="13.5" customHeight="1" x14ac:dyDescent="0.25">
      <c r="A79" s="93" t="s">
        <v>603</v>
      </c>
      <c r="B79" s="35" t="s">
        <v>556</v>
      </c>
      <c r="C79" s="3" t="s">
        <v>605</v>
      </c>
      <c r="D79" s="3" t="s">
        <v>606</v>
      </c>
      <c r="E79" s="3" t="s">
        <v>607</v>
      </c>
      <c r="F79" s="3" t="s">
        <v>34</v>
      </c>
      <c r="G79" s="3" t="s">
        <v>66</v>
      </c>
      <c r="H79" s="38" t="s">
        <v>409</v>
      </c>
      <c r="I79" s="4" t="s">
        <v>410</v>
      </c>
      <c r="J79" s="78" t="s">
        <v>38</v>
      </c>
      <c r="K79" s="19">
        <v>50</v>
      </c>
      <c r="L79" s="19">
        <v>72.459999999999994</v>
      </c>
      <c r="M79" s="19">
        <f t="shared" ref="M79:M100" si="8">L79/2</f>
        <v>36.229999999999997</v>
      </c>
      <c r="N79" s="31">
        <v>43559.666666666664</v>
      </c>
      <c r="O79" s="3" t="s">
        <v>55</v>
      </c>
      <c r="P79" s="3" t="s">
        <v>40</v>
      </c>
      <c r="Q79" s="19">
        <v>50</v>
      </c>
      <c r="R79" s="19">
        <v>54</v>
      </c>
      <c r="S79" s="19">
        <f t="shared" ref="S79:S100" si="9">R79/2</f>
        <v>27</v>
      </c>
      <c r="T79" s="20" t="s">
        <v>105</v>
      </c>
      <c r="U79" s="19">
        <f t="shared" si="3"/>
        <v>63.23</v>
      </c>
      <c r="V79" s="3" t="s">
        <v>42</v>
      </c>
      <c r="W79" s="216">
        <v>0</v>
      </c>
      <c r="X79" s="20" t="s">
        <v>130</v>
      </c>
      <c r="Y79" s="3"/>
      <c r="Z79" s="20"/>
      <c r="AA79" s="20"/>
      <c r="AB79" s="62" t="s">
        <v>608</v>
      </c>
      <c r="AC79" s="62" t="s">
        <v>422</v>
      </c>
      <c r="AD79" s="62" t="s">
        <v>411</v>
      </c>
      <c r="AE79" s="67" t="s">
        <v>415</v>
      </c>
      <c r="AF79" s="97"/>
    </row>
    <row r="80" spans="1:32" s="1" customFormat="1" ht="24" customHeight="1" x14ac:dyDescent="0.25">
      <c r="A80" s="93" t="s">
        <v>609</v>
      </c>
      <c r="B80" s="35" t="s">
        <v>562</v>
      </c>
      <c r="C80" s="3" t="s">
        <v>611</v>
      </c>
      <c r="D80" s="3" t="s">
        <v>456</v>
      </c>
      <c r="E80" s="3" t="s">
        <v>612</v>
      </c>
      <c r="F80" s="3" t="s">
        <v>34</v>
      </c>
      <c r="G80" s="3" t="s">
        <v>73</v>
      </c>
      <c r="H80" s="38" t="s">
        <v>409</v>
      </c>
      <c r="I80" s="4" t="s">
        <v>410</v>
      </c>
      <c r="J80" s="78" t="s">
        <v>38</v>
      </c>
      <c r="K80" s="19">
        <v>50</v>
      </c>
      <c r="L80" s="19">
        <v>59.4</v>
      </c>
      <c r="M80" s="19">
        <f>L80/2</f>
        <v>29.7</v>
      </c>
      <c r="N80" s="31">
        <v>43559.666666666664</v>
      </c>
      <c r="O80" s="3" t="s">
        <v>55</v>
      </c>
      <c r="P80" s="3" t="s">
        <v>40</v>
      </c>
      <c r="Q80" s="19">
        <v>50</v>
      </c>
      <c r="R80" s="19">
        <v>67</v>
      </c>
      <c r="S80" s="19">
        <f>R80/2</f>
        <v>33.5</v>
      </c>
      <c r="T80" s="20" t="s">
        <v>56</v>
      </c>
      <c r="U80" s="19">
        <f t="shared" si="3"/>
        <v>63.2</v>
      </c>
      <c r="V80" s="3" t="s">
        <v>42</v>
      </c>
      <c r="W80" s="216">
        <v>0</v>
      </c>
      <c r="X80" s="20" t="s">
        <v>130</v>
      </c>
      <c r="Y80" s="3"/>
      <c r="Z80" s="20"/>
      <c r="AA80" s="20"/>
      <c r="AB80" s="62" t="s">
        <v>613</v>
      </c>
      <c r="AC80" s="62" t="s">
        <v>415</v>
      </c>
      <c r="AD80" s="62" t="s">
        <v>437</v>
      </c>
      <c r="AE80" s="67" t="s">
        <v>430</v>
      </c>
      <c r="AF80" s="97"/>
    </row>
    <row r="81" spans="1:32" s="1" customFormat="1" ht="15" customHeight="1" x14ac:dyDescent="0.25">
      <c r="A81" s="93" t="s">
        <v>617</v>
      </c>
      <c r="B81" s="225" t="s">
        <v>568</v>
      </c>
      <c r="C81" s="3" t="s">
        <v>619</v>
      </c>
      <c r="D81" s="3" t="s">
        <v>620</v>
      </c>
      <c r="E81" s="3" t="s">
        <v>621</v>
      </c>
      <c r="F81" s="3" t="s">
        <v>34</v>
      </c>
      <c r="G81" s="3" t="s">
        <v>35</v>
      </c>
      <c r="H81" s="38" t="s">
        <v>409</v>
      </c>
      <c r="I81" s="4" t="s">
        <v>540</v>
      </c>
      <c r="J81" s="78" t="s">
        <v>38</v>
      </c>
      <c r="K81" s="19">
        <v>50</v>
      </c>
      <c r="L81" s="19">
        <v>79</v>
      </c>
      <c r="M81" s="19">
        <f>L81/2</f>
        <v>39.5</v>
      </c>
      <c r="N81" s="31">
        <v>43559.666666666664</v>
      </c>
      <c r="O81" s="3" t="s">
        <v>55</v>
      </c>
      <c r="P81" s="3" t="s">
        <v>40</v>
      </c>
      <c r="Q81" s="19">
        <v>50</v>
      </c>
      <c r="R81" s="19">
        <v>66</v>
      </c>
      <c r="S81" s="19">
        <f>R81/2</f>
        <v>33</v>
      </c>
      <c r="T81" s="20" t="s">
        <v>56</v>
      </c>
      <c r="U81" s="19">
        <f>M81+S81-10</f>
        <v>62.5</v>
      </c>
      <c r="V81" s="3" t="s">
        <v>207</v>
      </c>
      <c r="W81" s="216">
        <v>0</v>
      </c>
      <c r="X81" s="20" t="s">
        <v>130</v>
      </c>
      <c r="Y81" s="3"/>
      <c r="Z81" s="20"/>
      <c r="AA81" s="20"/>
      <c r="AB81" s="62" t="s">
        <v>622</v>
      </c>
      <c r="AC81" s="62" t="s">
        <v>422</v>
      </c>
      <c r="AD81" s="62" t="s">
        <v>430</v>
      </c>
      <c r="AE81" s="67" t="s">
        <v>415</v>
      </c>
      <c r="AF81" s="97"/>
    </row>
    <row r="82" spans="1:32" s="1" customFormat="1" ht="15" customHeight="1" x14ac:dyDescent="0.25">
      <c r="A82" s="93" t="s">
        <v>623</v>
      </c>
      <c r="B82" s="35" t="s">
        <v>574</v>
      </c>
      <c r="C82" s="3" t="s">
        <v>625</v>
      </c>
      <c r="D82" s="3" t="s">
        <v>626</v>
      </c>
      <c r="E82" s="3" t="s">
        <v>627</v>
      </c>
      <c r="F82" s="3" t="s">
        <v>34</v>
      </c>
      <c r="G82" s="3" t="s">
        <v>66</v>
      </c>
      <c r="H82" s="38" t="s">
        <v>409</v>
      </c>
      <c r="I82" s="4" t="s">
        <v>410</v>
      </c>
      <c r="J82" s="78" t="s">
        <v>38</v>
      </c>
      <c r="K82" s="19">
        <v>50</v>
      </c>
      <c r="L82" s="19">
        <v>67.33</v>
      </c>
      <c r="M82" s="19">
        <f t="shared" si="8"/>
        <v>33.664999999999999</v>
      </c>
      <c r="N82" s="31">
        <v>43559.666666666664</v>
      </c>
      <c r="O82" s="3" t="s">
        <v>55</v>
      </c>
      <c r="P82" s="3" t="s">
        <v>40</v>
      </c>
      <c r="Q82" s="19">
        <v>50</v>
      </c>
      <c r="R82" s="19">
        <v>56</v>
      </c>
      <c r="S82" s="19">
        <f t="shared" si="9"/>
        <v>28</v>
      </c>
      <c r="T82" s="20" t="s">
        <v>56</v>
      </c>
      <c r="U82" s="19">
        <f t="shared" si="3"/>
        <v>61.664999999999999</v>
      </c>
      <c r="V82" s="3" t="s">
        <v>42</v>
      </c>
      <c r="W82" s="216">
        <v>0</v>
      </c>
      <c r="X82" s="20" t="s">
        <v>130</v>
      </c>
      <c r="Y82" s="3"/>
      <c r="Z82" s="20"/>
      <c r="AA82" s="20"/>
      <c r="AB82" s="61" t="s">
        <v>628</v>
      </c>
      <c r="AC82" s="61" t="s">
        <v>422</v>
      </c>
      <c r="AD82" s="62" t="s">
        <v>437</v>
      </c>
      <c r="AE82" s="67" t="s">
        <v>415</v>
      </c>
      <c r="AF82" s="97"/>
    </row>
    <row r="83" spans="1:32" s="1" customFormat="1" ht="24" customHeight="1" x14ac:dyDescent="0.25">
      <c r="A83" s="93" t="s">
        <v>629</v>
      </c>
      <c r="B83" s="35" t="s">
        <v>580</v>
      </c>
      <c r="C83" s="3" t="s">
        <v>631</v>
      </c>
      <c r="D83" s="3" t="s">
        <v>316</v>
      </c>
      <c r="E83" s="3" t="s">
        <v>632</v>
      </c>
      <c r="F83" s="3" t="s">
        <v>34</v>
      </c>
      <c r="G83" s="3" t="s">
        <v>73</v>
      </c>
      <c r="H83" s="38" t="s">
        <v>409</v>
      </c>
      <c r="I83" s="4" t="s">
        <v>410</v>
      </c>
      <c r="J83" s="78" t="s">
        <v>38</v>
      </c>
      <c r="K83" s="19">
        <v>50</v>
      </c>
      <c r="L83" s="19">
        <v>60.8</v>
      </c>
      <c r="M83" s="19">
        <f t="shared" ref="M83:M91" si="10">L83/2</f>
        <v>30.4</v>
      </c>
      <c r="N83" s="31">
        <v>43559.666666666664</v>
      </c>
      <c r="O83" s="3" t="s">
        <v>55</v>
      </c>
      <c r="P83" s="3" t="s">
        <v>40</v>
      </c>
      <c r="Q83" s="19">
        <v>50</v>
      </c>
      <c r="R83" s="19">
        <v>54</v>
      </c>
      <c r="S83" s="19">
        <f t="shared" ref="S83:S91" si="11">R83/2</f>
        <v>27</v>
      </c>
      <c r="T83" s="20" t="s">
        <v>105</v>
      </c>
      <c r="U83" s="19">
        <f t="shared" si="3"/>
        <v>57.4</v>
      </c>
      <c r="V83" s="3" t="s">
        <v>42</v>
      </c>
      <c r="W83" s="216">
        <v>0</v>
      </c>
      <c r="X83" s="20" t="s">
        <v>130</v>
      </c>
      <c r="Y83" s="3"/>
      <c r="Z83" s="20"/>
      <c r="AA83" s="20"/>
      <c r="AB83" s="62" t="s">
        <v>633</v>
      </c>
      <c r="AC83" s="62" t="s">
        <v>422</v>
      </c>
      <c r="AD83" s="62" t="s">
        <v>411</v>
      </c>
      <c r="AE83" s="67" t="s">
        <v>415</v>
      </c>
      <c r="AF83" s="97"/>
    </row>
    <row r="84" spans="1:32" s="1" customFormat="1" ht="15.75" customHeight="1" thickBot="1" x14ac:dyDescent="0.3">
      <c r="A84" s="93" t="s">
        <v>634</v>
      </c>
      <c r="B84" s="256" t="s">
        <v>586</v>
      </c>
      <c r="C84" s="7" t="s">
        <v>636</v>
      </c>
      <c r="D84" s="7" t="s">
        <v>637</v>
      </c>
      <c r="E84" s="7" t="s">
        <v>638</v>
      </c>
      <c r="F84" s="7" t="s">
        <v>34</v>
      </c>
      <c r="G84" s="7" t="s">
        <v>66</v>
      </c>
      <c r="H84" s="257" t="s">
        <v>409</v>
      </c>
      <c r="I84" s="81" t="s">
        <v>451</v>
      </c>
      <c r="J84" s="79" t="s">
        <v>38</v>
      </c>
      <c r="K84" s="21">
        <v>50</v>
      </c>
      <c r="L84" s="21">
        <v>60.33</v>
      </c>
      <c r="M84" s="21">
        <f t="shared" si="10"/>
        <v>30.164999999999999</v>
      </c>
      <c r="N84" s="32">
        <v>43559.666666666664</v>
      </c>
      <c r="O84" s="7" t="s">
        <v>55</v>
      </c>
      <c r="P84" s="7" t="s">
        <v>40</v>
      </c>
      <c r="Q84" s="21">
        <v>50</v>
      </c>
      <c r="R84" s="21">
        <v>50</v>
      </c>
      <c r="S84" s="21">
        <f t="shared" si="11"/>
        <v>25</v>
      </c>
      <c r="T84" s="22" t="s">
        <v>56</v>
      </c>
      <c r="U84" s="21">
        <f t="shared" si="3"/>
        <v>55.164999999999999</v>
      </c>
      <c r="V84" s="7" t="s">
        <v>42</v>
      </c>
      <c r="W84" s="217">
        <v>0</v>
      </c>
      <c r="X84" s="22" t="s">
        <v>130</v>
      </c>
      <c r="Y84" s="7"/>
      <c r="Z84" s="22"/>
      <c r="AA84" s="22"/>
      <c r="AB84" s="73" t="s">
        <v>639</v>
      </c>
      <c r="AC84" s="73" t="s">
        <v>422</v>
      </c>
      <c r="AD84" s="71" t="s">
        <v>411</v>
      </c>
      <c r="AE84" s="72" t="s">
        <v>430</v>
      </c>
      <c r="AF84" s="141"/>
    </row>
    <row r="85" spans="1:32" s="1" customFormat="1" ht="26.25" customHeight="1" x14ac:dyDescent="0.25">
      <c r="A85" s="93" t="s">
        <v>640</v>
      </c>
      <c r="B85" s="279" t="s">
        <v>592</v>
      </c>
      <c r="C85" s="259" t="s">
        <v>642</v>
      </c>
      <c r="D85" s="259" t="s">
        <v>643</v>
      </c>
      <c r="E85" s="259" t="s">
        <v>644</v>
      </c>
      <c r="F85" s="259" t="s">
        <v>34</v>
      </c>
      <c r="G85" s="259" t="s">
        <v>66</v>
      </c>
      <c r="H85" s="259" t="s">
        <v>645</v>
      </c>
      <c r="I85" s="259" t="s">
        <v>646</v>
      </c>
      <c r="J85" s="259" t="s">
        <v>38</v>
      </c>
      <c r="K85" s="260">
        <v>50</v>
      </c>
      <c r="L85" s="260">
        <v>98.6</v>
      </c>
      <c r="M85" s="260">
        <f t="shared" si="10"/>
        <v>49.3</v>
      </c>
      <c r="N85" s="261">
        <v>43559.666666666664</v>
      </c>
      <c r="O85" s="259" t="s">
        <v>55</v>
      </c>
      <c r="P85" s="259" t="s">
        <v>40</v>
      </c>
      <c r="Q85" s="260">
        <v>50</v>
      </c>
      <c r="R85" s="260">
        <v>79</v>
      </c>
      <c r="S85" s="260">
        <f t="shared" si="11"/>
        <v>39.5</v>
      </c>
      <c r="T85" s="262" t="s">
        <v>56</v>
      </c>
      <c r="U85" s="260">
        <f t="shared" si="3"/>
        <v>88.8</v>
      </c>
      <c r="V85" s="259" t="s">
        <v>42</v>
      </c>
      <c r="W85" s="263">
        <v>2967</v>
      </c>
      <c r="X85" s="262" t="s">
        <v>43</v>
      </c>
      <c r="Y85" s="259" t="s">
        <v>271</v>
      </c>
      <c r="Z85" s="262" t="s">
        <v>374</v>
      </c>
      <c r="AA85" s="262">
        <v>1</v>
      </c>
      <c r="AB85" s="264" t="s">
        <v>647</v>
      </c>
      <c r="AC85" s="262"/>
      <c r="AD85" s="265" t="s">
        <v>648</v>
      </c>
      <c r="AE85" s="265" t="s">
        <v>649</v>
      </c>
      <c r="AF85" s="266"/>
    </row>
    <row r="86" spans="1:32" s="1" customFormat="1" ht="26.25" customHeight="1" x14ac:dyDescent="0.25">
      <c r="A86" s="93" t="s">
        <v>650</v>
      </c>
      <c r="B86" s="203" t="s">
        <v>598</v>
      </c>
      <c r="C86" s="15" t="s">
        <v>652</v>
      </c>
      <c r="D86" s="15" t="s">
        <v>653</v>
      </c>
      <c r="E86" s="15" t="s">
        <v>654</v>
      </c>
      <c r="F86" s="15" t="s">
        <v>34</v>
      </c>
      <c r="G86" s="15" t="s">
        <v>35</v>
      </c>
      <c r="H86" s="15" t="s">
        <v>645</v>
      </c>
      <c r="I86" s="15" t="s">
        <v>655</v>
      </c>
      <c r="J86" s="15" t="s">
        <v>38</v>
      </c>
      <c r="K86" s="197">
        <v>50</v>
      </c>
      <c r="L86" s="197">
        <v>98.6</v>
      </c>
      <c r="M86" s="197">
        <f t="shared" si="10"/>
        <v>49.3</v>
      </c>
      <c r="N86" s="198">
        <v>43559.666666666664</v>
      </c>
      <c r="O86" s="15" t="s">
        <v>55</v>
      </c>
      <c r="P86" s="15" t="s">
        <v>40</v>
      </c>
      <c r="Q86" s="197">
        <v>50</v>
      </c>
      <c r="R86" s="197">
        <v>79</v>
      </c>
      <c r="S86" s="197">
        <f t="shared" si="11"/>
        <v>39.5</v>
      </c>
      <c r="T86" s="199" t="s">
        <v>56</v>
      </c>
      <c r="U86" s="197">
        <f t="shared" si="3"/>
        <v>88.8</v>
      </c>
      <c r="V86" s="15" t="s">
        <v>42</v>
      </c>
      <c r="W86" s="215">
        <v>1533</v>
      </c>
      <c r="X86" s="199" t="s">
        <v>43</v>
      </c>
      <c r="Y86" s="15" t="s">
        <v>649</v>
      </c>
      <c r="Z86" s="199" t="s">
        <v>656</v>
      </c>
      <c r="AA86" s="199">
        <v>1</v>
      </c>
      <c r="AB86" s="201" t="s">
        <v>657</v>
      </c>
      <c r="AC86" s="199"/>
      <c r="AD86" s="201" t="s">
        <v>658</v>
      </c>
      <c r="AE86" s="201" t="s">
        <v>659</v>
      </c>
      <c r="AF86" s="202"/>
    </row>
    <row r="87" spans="1:32" s="1" customFormat="1" ht="26.25" customHeight="1" x14ac:dyDescent="0.25">
      <c r="A87" s="93" t="s">
        <v>660</v>
      </c>
      <c r="B87" s="203" t="s">
        <v>604</v>
      </c>
      <c r="C87" s="15" t="s">
        <v>662</v>
      </c>
      <c r="D87" s="15" t="s">
        <v>663</v>
      </c>
      <c r="E87" s="15" t="s">
        <v>664</v>
      </c>
      <c r="F87" s="15" t="s">
        <v>34</v>
      </c>
      <c r="G87" s="15" t="s">
        <v>66</v>
      </c>
      <c r="H87" s="15" t="s">
        <v>645</v>
      </c>
      <c r="I87" s="15" t="s">
        <v>646</v>
      </c>
      <c r="J87" s="15" t="s">
        <v>38</v>
      </c>
      <c r="K87" s="197">
        <v>50</v>
      </c>
      <c r="L87" s="197">
        <v>98.6</v>
      </c>
      <c r="M87" s="197">
        <f t="shared" si="10"/>
        <v>49.3</v>
      </c>
      <c r="N87" s="198">
        <v>43559.666666666664</v>
      </c>
      <c r="O87" s="15" t="s">
        <v>55</v>
      </c>
      <c r="P87" s="15" t="s">
        <v>40</v>
      </c>
      <c r="Q87" s="197">
        <v>50</v>
      </c>
      <c r="R87" s="197">
        <v>73</v>
      </c>
      <c r="S87" s="197">
        <f t="shared" si="11"/>
        <v>36.5</v>
      </c>
      <c r="T87" s="199" t="s">
        <v>56</v>
      </c>
      <c r="U87" s="197">
        <f t="shared" si="3"/>
        <v>85.8</v>
      </c>
      <c r="V87" s="15" t="s">
        <v>42</v>
      </c>
      <c r="W87" s="215">
        <v>2967</v>
      </c>
      <c r="X87" s="199" t="s">
        <v>43</v>
      </c>
      <c r="Y87" s="15" t="s">
        <v>271</v>
      </c>
      <c r="Z87" s="199" t="s">
        <v>374</v>
      </c>
      <c r="AA87" s="199">
        <v>1</v>
      </c>
      <c r="AB87" s="201" t="s">
        <v>665</v>
      </c>
      <c r="AC87" s="199"/>
      <c r="AD87" s="201" t="s">
        <v>648</v>
      </c>
      <c r="AE87" s="201" t="s">
        <v>659</v>
      </c>
      <c r="AF87" s="202"/>
    </row>
    <row r="88" spans="1:32" s="1" customFormat="1" ht="13.5" customHeight="1" x14ac:dyDescent="0.25">
      <c r="A88" s="93" t="s">
        <v>666</v>
      </c>
      <c r="B88" s="35" t="s">
        <v>610</v>
      </c>
      <c r="C88" s="3" t="s">
        <v>668</v>
      </c>
      <c r="D88" s="3" t="s">
        <v>669</v>
      </c>
      <c r="E88" s="3" t="s">
        <v>670</v>
      </c>
      <c r="F88" s="3" t="s">
        <v>34</v>
      </c>
      <c r="G88" s="3" t="s">
        <v>35</v>
      </c>
      <c r="H88" s="15" t="s">
        <v>645</v>
      </c>
      <c r="I88" s="3" t="s">
        <v>655</v>
      </c>
      <c r="J88" s="3" t="s">
        <v>38</v>
      </c>
      <c r="K88" s="19">
        <v>50</v>
      </c>
      <c r="L88" s="19">
        <v>80.86</v>
      </c>
      <c r="M88" s="19">
        <f t="shared" si="10"/>
        <v>40.43</v>
      </c>
      <c r="N88" s="31">
        <v>43559.666666666664</v>
      </c>
      <c r="O88" s="3" t="s">
        <v>55</v>
      </c>
      <c r="P88" s="3" t="s">
        <v>40</v>
      </c>
      <c r="Q88" s="19">
        <v>50</v>
      </c>
      <c r="R88" s="19">
        <v>78</v>
      </c>
      <c r="S88" s="19">
        <f t="shared" si="11"/>
        <v>39</v>
      </c>
      <c r="T88" s="20" t="s">
        <v>56</v>
      </c>
      <c r="U88" s="19">
        <f t="shared" si="3"/>
        <v>79.430000000000007</v>
      </c>
      <c r="V88" s="3" t="s">
        <v>42</v>
      </c>
      <c r="W88" s="216">
        <v>0</v>
      </c>
      <c r="X88" s="20" t="s">
        <v>43</v>
      </c>
      <c r="Y88" s="3" t="s">
        <v>649</v>
      </c>
      <c r="Z88" s="20" t="s">
        <v>656</v>
      </c>
      <c r="AA88" s="20">
        <v>1</v>
      </c>
      <c r="AB88" s="62" t="s">
        <v>671</v>
      </c>
      <c r="AC88" s="66"/>
      <c r="AD88" s="62" t="s">
        <v>672</v>
      </c>
      <c r="AE88" s="62" t="s">
        <v>659</v>
      </c>
      <c r="AF88" s="67"/>
    </row>
    <row r="89" spans="1:32" s="2" customFormat="1" ht="28.5" customHeight="1" x14ac:dyDescent="0.25">
      <c r="A89" s="95" t="s">
        <v>673</v>
      </c>
      <c r="B89" s="35" t="s">
        <v>614</v>
      </c>
      <c r="C89" s="14" t="s">
        <v>675</v>
      </c>
      <c r="D89" s="14" t="s">
        <v>676</v>
      </c>
      <c r="E89" s="14" t="s">
        <v>677</v>
      </c>
      <c r="F89" s="14" t="s">
        <v>34</v>
      </c>
      <c r="G89" s="14" t="s">
        <v>66</v>
      </c>
      <c r="H89" s="16" t="s">
        <v>645</v>
      </c>
      <c r="I89" s="14" t="s">
        <v>646</v>
      </c>
      <c r="J89" s="14" t="s">
        <v>38</v>
      </c>
      <c r="K89" s="23">
        <v>50</v>
      </c>
      <c r="L89" s="23">
        <v>86.23</v>
      </c>
      <c r="M89" s="19">
        <f t="shared" si="10"/>
        <v>43.115000000000002</v>
      </c>
      <c r="N89" s="33">
        <v>43559.666666666664</v>
      </c>
      <c r="O89" s="14" t="s">
        <v>55</v>
      </c>
      <c r="P89" s="14" t="s">
        <v>40</v>
      </c>
      <c r="Q89" s="23">
        <v>50</v>
      </c>
      <c r="R89" s="23">
        <v>66</v>
      </c>
      <c r="S89" s="19">
        <f t="shared" si="11"/>
        <v>33</v>
      </c>
      <c r="T89" s="24" t="s">
        <v>56</v>
      </c>
      <c r="U89" s="19">
        <f t="shared" si="3"/>
        <v>76.115000000000009</v>
      </c>
      <c r="V89" s="14" t="s">
        <v>42</v>
      </c>
      <c r="W89" s="219">
        <v>0</v>
      </c>
      <c r="X89" s="20" t="s">
        <v>43</v>
      </c>
      <c r="Y89" s="3" t="s">
        <v>659</v>
      </c>
      <c r="Z89" s="20" t="s">
        <v>678</v>
      </c>
      <c r="AA89" s="20">
        <v>1</v>
      </c>
      <c r="AB89" s="62" t="s">
        <v>679</v>
      </c>
      <c r="AC89" s="66"/>
      <c r="AD89" s="62" t="s">
        <v>271</v>
      </c>
      <c r="AE89" s="62" t="s">
        <v>648</v>
      </c>
      <c r="AF89" s="67"/>
    </row>
    <row r="90" spans="1:32" s="1" customFormat="1" ht="27" customHeight="1" x14ac:dyDescent="0.25">
      <c r="A90" s="93" t="s">
        <v>680</v>
      </c>
      <c r="B90" s="203" t="s">
        <v>618</v>
      </c>
      <c r="C90" s="15" t="s">
        <v>682</v>
      </c>
      <c r="D90" s="15" t="s">
        <v>683</v>
      </c>
      <c r="E90" s="15" t="s">
        <v>684</v>
      </c>
      <c r="F90" s="15" t="s">
        <v>34</v>
      </c>
      <c r="G90" s="15" t="s">
        <v>35</v>
      </c>
      <c r="H90" s="15" t="s">
        <v>645</v>
      </c>
      <c r="I90" s="15" t="s">
        <v>685</v>
      </c>
      <c r="J90" s="15" t="s">
        <v>38</v>
      </c>
      <c r="K90" s="197">
        <v>50</v>
      </c>
      <c r="L90" s="197">
        <v>83.9</v>
      </c>
      <c r="M90" s="197">
        <f t="shared" si="10"/>
        <v>41.95</v>
      </c>
      <c r="N90" s="198">
        <v>43559.666666666664</v>
      </c>
      <c r="O90" s="15" t="s">
        <v>55</v>
      </c>
      <c r="P90" s="15" t="s">
        <v>40</v>
      </c>
      <c r="Q90" s="197">
        <v>50</v>
      </c>
      <c r="R90" s="197">
        <v>68</v>
      </c>
      <c r="S90" s="197">
        <f t="shared" si="11"/>
        <v>34</v>
      </c>
      <c r="T90" s="199" t="s">
        <v>56</v>
      </c>
      <c r="U90" s="197">
        <f t="shared" si="3"/>
        <v>75.95</v>
      </c>
      <c r="V90" s="15" t="s">
        <v>42</v>
      </c>
      <c r="W90" s="215">
        <v>1350</v>
      </c>
      <c r="X90" s="199" t="s">
        <v>43</v>
      </c>
      <c r="Y90" s="15" t="s">
        <v>686</v>
      </c>
      <c r="Z90" s="199" t="s">
        <v>687</v>
      </c>
      <c r="AA90" s="199">
        <v>1</v>
      </c>
      <c r="AB90" s="200" t="s">
        <v>688</v>
      </c>
      <c r="AC90" s="199"/>
      <c r="AD90" s="201" t="s">
        <v>689</v>
      </c>
      <c r="AE90" s="201" t="s">
        <v>60</v>
      </c>
      <c r="AF90" s="202"/>
    </row>
    <row r="91" spans="1:32" s="1" customFormat="1" ht="39" customHeight="1" x14ac:dyDescent="0.25">
      <c r="A91" s="93" t="s">
        <v>690</v>
      </c>
      <c r="B91" s="35" t="s">
        <v>624</v>
      </c>
      <c r="C91" s="3" t="s">
        <v>692</v>
      </c>
      <c r="D91" s="3" t="s">
        <v>693</v>
      </c>
      <c r="E91" s="3" t="s">
        <v>694</v>
      </c>
      <c r="F91" s="3" t="s">
        <v>34</v>
      </c>
      <c r="G91" s="3" t="s">
        <v>66</v>
      </c>
      <c r="H91" s="15" t="s">
        <v>645</v>
      </c>
      <c r="I91" s="3" t="s">
        <v>655</v>
      </c>
      <c r="J91" s="3" t="s">
        <v>38</v>
      </c>
      <c r="K91" s="19">
        <v>50</v>
      </c>
      <c r="L91" s="19">
        <v>78.760000000000005</v>
      </c>
      <c r="M91" s="19">
        <f t="shared" si="10"/>
        <v>39.380000000000003</v>
      </c>
      <c r="N91" s="31">
        <v>43559.666666666664</v>
      </c>
      <c r="O91" s="3" t="s">
        <v>55</v>
      </c>
      <c r="P91" s="3" t="s">
        <v>40</v>
      </c>
      <c r="Q91" s="19">
        <v>50</v>
      </c>
      <c r="R91" s="19">
        <v>73</v>
      </c>
      <c r="S91" s="19">
        <f t="shared" si="11"/>
        <v>36.5</v>
      </c>
      <c r="T91" s="20" t="s">
        <v>56</v>
      </c>
      <c r="U91" s="19">
        <f t="shared" si="3"/>
        <v>75.88</v>
      </c>
      <c r="V91" s="3" t="s">
        <v>42</v>
      </c>
      <c r="W91" s="216">
        <v>0</v>
      </c>
      <c r="X91" s="20" t="s">
        <v>43</v>
      </c>
      <c r="Y91" s="3" t="s">
        <v>649</v>
      </c>
      <c r="Z91" s="20" t="s">
        <v>656</v>
      </c>
      <c r="AA91" s="20">
        <v>1</v>
      </c>
      <c r="AB91" s="61" t="s">
        <v>695</v>
      </c>
      <c r="AC91" s="66"/>
      <c r="AD91" s="62" t="s">
        <v>696</v>
      </c>
      <c r="AE91" s="62" t="s">
        <v>659</v>
      </c>
      <c r="AF91" s="67" t="s">
        <v>773</v>
      </c>
    </row>
    <row r="92" spans="1:32" s="1" customFormat="1" ht="24" x14ac:dyDescent="0.25">
      <c r="A92" s="93" t="s">
        <v>697</v>
      </c>
      <c r="B92" s="35" t="s">
        <v>630</v>
      </c>
      <c r="C92" s="3" t="s">
        <v>698</v>
      </c>
      <c r="D92" s="3" t="s">
        <v>245</v>
      </c>
      <c r="E92" s="3" t="s">
        <v>699</v>
      </c>
      <c r="F92" s="3" t="s">
        <v>34</v>
      </c>
      <c r="G92" s="3" t="s">
        <v>35</v>
      </c>
      <c r="H92" s="15" t="s">
        <v>645</v>
      </c>
      <c r="I92" s="3" t="s">
        <v>655</v>
      </c>
      <c r="J92" s="3" t="s">
        <v>38</v>
      </c>
      <c r="K92" s="19">
        <v>50</v>
      </c>
      <c r="L92" s="19">
        <v>83.66</v>
      </c>
      <c r="M92" s="19">
        <f t="shared" si="8"/>
        <v>41.83</v>
      </c>
      <c r="N92" s="31">
        <v>43559.666666666664</v>
      </c>
      <c r="O92" s="3" t="s">
        <v>55</v>
      </c>
      <c r="P92" s="3" t="s">
        <v>40</v>
      </c>
      <c r="Q92" s="19">
        <v>50</v>
      </c>
      <c r="R92" s="19">
        <v>65</v>
      </c>
      <c r="S92" s="19">
        <f t="shared" si="9"/>
        <v>32.5</v>
      </c>
      <c r="T92" s="20" t="s">
        <v>56</v>
      </c>
      <c r="U92" s="19">
        <f t="shared" si="3"/>
        <v>74.33</v>
      </c>
      <c r="V92" s="3" t="s">
        <v>42</v>
      </c>
      <c r="W92" s="216">
        <v>0</v>
      </c>
      <c r="X92" s="20" t="s">
        <v>43</v>
      </c>
      <c r="Y92" s="3" t="s">
        <v>659</v>
      </c>
      <c r="Z92" s="20" t="s">
        <v>678</v>
      </c>
      <c r="AA92" s="20">
        <v>1</v>
      </c>
      <c r="AB92" s="62" t="s">
        <v>700</v>
      </c>
      <c r="AC92" s="66"/>
      <c r="AD92" s="62" t="s">
        <v>648</v>
      </c>
      <c r="AE92" s="62" t="s">
        <v>686</v>
      </c>
      <c r="AF92" s="67"/>
    </row>
    <row r="93" spans="1:32" s="1" customFormat="1" ht="27" customHeight="1" x14ac:dyDescent="0.25">
      <c r="A93" s="93" t="s">
        <v>701</v>
      </c>
      <c r="B93" s="35" t="s">
        <v>635</v>
      </c>
      <c r="C93" s="3" t="s">
        <v>702</v>
      </c>
      <c r="D93" s="3" t="s">
        <v>316</v>
      </c>
      <c r="E93" s="3" t="s">
        <v>703</v>
      </c>
      <c r="F93" s="3" t="s">
        <v>34</v>
      </c>
      <c r="G93" s="3" t="s">
        <v>66</v>
      </c>
      <c r="H93" s="15" t="s">
        <v>645</v>
      </c>
      <c r="I93" s="3" t="s">
        <v>655</v>
      </c>
      <c r="J93" s="3" t="s">
        <v>38</v>
      </c>
      <c r="K93" s="19">
        <v>50</v>
      </c>
      <c r="L93" s="19">
        <v>84.13</v>
      </c>
      <c r="M93" s="19">
        <f>L93/2</f>
        <v>42.064999999999998</v>
      </c>
      <c r="N93" s="31">
        <v>43559.666666666664</v>
      </c>
      <c r="O93" s="3" t="s">
        <v>55</v>
      </c>
      <c r="P93" s="3" t="s">
        <v>40</v>
      </c>
      <c r="Q93" s="19">
        <v>50</v>
      </c>
      <c r="R93" s="19">
        <v>62</v>
      </c>
      <c r="S93" s="19">
        <f>R93/2</f>
        <v>31</v>
      </c>
      <c r="T93" s="20" t="s">
        <v>56</v>
      </c>
      <c r="U93" s="19">
        <f t="shared" si="3"/>
        <v>73.064999999999998</v>
      </c>
      <c r="V93" s="3" t="s">
        <v>42</v>
      </c>
      <c r="W93" s="216">
        <v>0</v>
      </c>
      <c r="X93" s="20" t="s">
        <v>43</v>
      </c>
      <c r="Y93" s="3" t="s">
        <v>648</v>
      </c>
      <c r="Z93" s="20" t="s">
        <v>704</v>
      </c>
      <c r="AA93" s="20">
        <v>1</v>
      </c>
      <c r="AB93" s="62" t="s">
        <v>705</v>
      </c>
      <c r="AC93" s="66"/>
      <c r="AD93" s="62" t="s">
        <v>672</v>
      </c>
      <c r="AE93" s="62" t="s">
        <v>649</v>
      </c>
      <c r="AF93" s="67"/>
    </row>
    <row r="94" spans="1:32" s="1" customFormat="1" ht="30.75" customHeight="1" x14ac:dyDescent="0.25">
      <c r="A94" s="93" t="s">
        <v>706</v>
      </c>
      <c r="B94" s="35" t="s">
        <v>641</v>
      </c>
      <c r="C94" s="3" t="s">
        <v>707</v>
      </c>
      <c r="D94" s="3" t="s">
        <v>708</v>
      </c>
      <c r="E94" s="3" t="s">
        <v>709</v>
      </c>
      <c r="F94" s="3" t="s">
        <v>34</v>
      </c>
      <c r="G94" s="3" t="s">
        <v>66</v>
      </c>
      <c r="H94" s="15" t="s">
        <v>645</v>
      </c>
      <c r="I94" s="3" t="s">
        <v>646</v>
      </c>
      <c r="J94" s="3" t="s">
        <v>38</v>
      </c>
      <c r="K94" s="19">
        <v>50</v>
      </c>
      <c r="L94" s="19">
        <v>75.959999999999994</v>
      </c>
      <c r="M94" s="19">
        <f>L94/2</f>
        <v>37.979999999999997</v>
      </c>
      <c r="N94" s="31">
        <v>43559.666666666664</v>
      </c>
      <c r="O94" s="3" t="s">
        <v>55</v>
      </c>
      <c r="P94" s="3" t="s">
        <v>40</v>
      </c>
      <c r="Q94" s="19">
        <v>50</v>
      </c>
      <c r="R94" s="19">
        <v>64</v>
      </c>
      <c r="S94" s="19">
        <f>R94/2</f>
        <v>32</v>
      </c>
      <c r="T94" s="20" t="s">
        <v>56</v>
      </c>
      <c r="U94" s="19">
        <f t="shared" si="3"/>
        <v>69.97999999999999</v>
      </c>
      <c r="V94" s="3" t="s">
        <v>42</v>
      </c>
      <c r="W94" s="216">
        <v>0</v>
      </c>
      <c r="X94" s="20" t="s">
        <v>43</v>
      </c>
      <c r="Y94" s="3" t="s">
        <v>648</v>
      </c>
      <c r="Z94" s="20" t="s">
        <v>704</v>
      </c>
      <c r="AA94" s="20">
        <v>2</v>
      </c>
      <c r="AB94" s="62" t="s">
        <v>710</v>
      </c>
      <c r="AC94" s="62" t="s">
        <v>271</v>
      </c>
      <c r="AD94" s="66"/>
      <c r="AE94" s="62" t="s">
        <v>659</v>
      </c>
      <c r="AF94" s="67"/>
    </row>
    <row r="95" spans="1:32" s="1" customFormat="1" ht="27.75" customHeight="1" x14ac:dyDescent="0.25">
      <c r="A95" s="93" t="s">
        <v>711</v>
      </c>
      <c r="B95" s="35" t="s">
        <v>651</v>
      </c>
      <c r="C95" s="3" t="s">
        <v>712</v>
      </c>
      <c r="D95" s="3" t="s">
        <v>304</v>
      </c>
      <c r="E95" s="3" t="s">
        <v>713</v>
      </c>
      <c r="F95" s="3" t="s">
        <v>34</v>
      </c>
      <c r="G95" s="3" t="s">
        <v>35</v>
      </c>
      <c r="H95" s="15" t="s">
        <v>645</v>
      </c>
      <c r="I95" s="3" t="s">
        <v>655</v>
      </c>
      <c r="J95" s="3" t="s">
        <v>38</v>
      </c>
      <c r="K95" s="19">
        <v>50</v>
      </c>
      <c r="L95" s="19">
        <v>72.7</v>
      </c>
      <c r="M95" s="19">
        <f t="shared" si="8"/>
        <v>36.35</v>
      </c>
      <c r="N95" s="31">
        <v>43559.666666666664</v>
      </c>
      <c r="O95" s="3" t="s">
        <v>55</v>
      </c>
      <c r="P95" s="3" t="s">
        <v>40</v>
      </c>
      <c r="Q95" s="19">
        <v>50</v>
      </c>
      <c r="R95" s="19">
        <v>62</v>
      </c>
      <c r="S95" s="19">
        <f t="shared" si="9"/>
        <v>31</v>
      </c>
      <c r="T95" s="20" t="s">
        <v>56</v>
      </c>
      <c r="U95" s="19">
        <f t="shared" si="3"/>
        <v>67.349999999999994</v>
      </c>
      <c r="V95" s="3" t="s">
        <v>42</v>
      </c>
      <c r="W95" s="216">
        <v>0</v>
      </c>
      <c r="X95" s="20" t="s">
        <v>43</v>
      </c>
      <c r="Y95" s="3" t="s">
        <v>659</v>
      </c>
      <c r="Z95" s="20" t="s">
        <v>678</v>
      </c>
      <c r="AA95" s="20">
        <v>1</v>
      </c>
      <c r="AB95" s="62" t="s">
        <v>714</v>
      </c>
      <c r="AC95" s="66"/>
      <c r="AD95" s="62" t="s">
        <v>648</v>
      </c>
      <c r="AE95" s="62" t="s">
        <v>672</v>
      </c>
      <c r="AF95" s="67"/>
    </row>
    <row r="96" spans="1:32" s="1" customFormat="1" ht="31.5" customHeight="1" x14ac:dyDescent="0.25">
      <c r="A96" s="93" t="s">
        <v>715</v>
      </c>
      <c r="B96" s="35" t="s">
        <v>661</v>
      </c>
      <c r="C96" s="3" t="s">
        <v>716</v>
      </c>
      <c r="D96" s="3" t="s">
        <v>570</v>
      </c>
      <c r="E96" s="3" t="s">
        <v>717</v>
      </c>
      <c r="F96" s="3" t="s">
        <v>34</v>
      </c>
      <c r="G96" s="3" t="s">
        <v>35</v>
      </c>
      <c r="H96" s="15" t="s">
        <v>645</v>
      </c>
      <c r="I96" s="3" t="s">
        <v>655</v>
      </c>
      <c r="J96" s="3" t="s">
        <v>38</v>
      </c>
      <c r="K96" s="19">
        <v>50</v>
      </c>
      <c r="L96" s="19">
        <v>83.9</v>
      </c>
      <c r="M96" s="19">
        <f>L96/2</f>
        <v>41.95</v>
      </c>
      <c r="N96" s="31">
        <v>43559.666666666664</v>
      </c>
      <c r="O96" s="3" t="s">
        <v>55</v>
      </c>
      <c r="P96" s="3" t="s">
        <v>40</v>
      </c>
      <c r="Q96" s="19">
        <v>50</v>
      </c>
      <c r="R96" s="19">
        <v>50</v>
      </c>
      <c r="S96" s="19">
        <f>R96/2</f>
        <v>25</v>
      </c>
      <c r="T96" s="20" t="s">
        <v>56</v>
      </c>
      <c r="U96" s="19">
        <f t="shared" si="3"/>
        <v>66.95</v>
      </c>
      <c r="V96" s="3" t="s">
        <v>42</v>
      </c>
      <c r="W96" s="216">
        <v>0</v>
      </c>
      <c r="X96" s="20" t="s">
        <v>43</v>
      </c>
      <c r="Y96" s="3" t="s">
        <v>672</v>
      </c>
      <c r="Z96" s="20" t="s">
        <v>718</v>
      </c>
      <c r="AA96" s="20">
        <v>2</v>
      </c>
      <c r="AB96" s="61" t="s">
        <v>719</v>
      </c>
      <c r="AC96" s="61" t="s">
        <v>659</v>
      </c>
      <c r="AD96" s="66"/>
      <c r="AE96" s="62" t="s">
        <v>648</v>
      </c>
      <c r="AF96" s="67"/>
    </row>
    <row r="97" spans="1:57" s="1" customFormat="1" ht="26.25" customHeight="1" x14ac:dyDescent="0.25">
      <c r="A97" s="93" t="s">
        <v>720</v>
      </c>
      <c r="B97" s="35" t="s">
        <v>667</v>
      </c>
      <c r="C97" s="3" t="s">
        <v>721</v>
      </c>
      <c r="D97" s="3" t="s">
        <v>245</v>
      </c>
      <c r="E97" s="3" t="s">
        <v>722</v>
      </c>
      <c r="F97" s="3" t="s">
        <v>34</v>
      </c>
      <c r="G97" s="3" t="s">
        <v>35</v>
      </c>
      <c r="H97" s="15" t="s">
        <v>645</v>
      </c>
      <c r="I97" s="3" t="s">
        <v>655</v>
      </c>
      <c r="J97" s="3" t="s">
        <v>38</v>
      </c>
      <c r="K97" s="19">
        <v>50</v>
      </c>
      <c r="L97" s="19">
        <v>65.930000000000007</v>
      </c>
      <c r="M97" s="19">
        <f>L97/2</f>
        <v>32.965000000000003</v>
      </c>
      <c r="N97" s="31">
        <v>43559.666666666664</v>
      </c>
      <c r="O97" s="3" t="s">
        <v>55</v>
      </c>
      <c r="P97" s="3" t="s">
        <v>40</v>
      </c>
      <c r="Q97" s="19">
        <v>50</v>
      </c>
      <c r="R97" s="19">
        <v>63</v>
      </c>
      <c r="S97" s="19">
        <f>R97/2</f>
        <v>31.5</v>
      </c>
      <c r="T97" s="20" t="s">
        <v>56</v>
      </c>
      <c r="U97" s="19">
        <f t="shared" si="3"/>
        <v>64.465000000000003</v>
      </c>
      <c r="V97" s="3" t="s">
        <v>42</v>
      </c>
      <c r="W97" s="216">
        <v>0</v>
      </c>
      <c r="X97" s="20" t="s">
        <v>43</v>
      </c>
      <c r="Y97" s="3" t="s">
        <v>672</v>
      </c>
      <c r="Z97" s="20" t="s">
        <v>718</v>
      </c>
      <c r="AA97" s="20">
        <v>3</v>
      </c>
      <c r="AB97" s="61" t="s">
        <v>723</v>
      </c>
      <c r="AC97" s="61" t="s">
        <v>672</v>
      </c>
      <c r="AD97" s="62" t="s">
        <v>648</v>
      </c>
      <c r="AE97" s="66"/>
      <c r="AF97" s="69"/>
    </row>
    <row r="98" spans="1:57" s="1" customFormat="1" ht="27" customHeight="1" x14ac:dyDescent="0.25">
      <c r="A98" s="93" t="s">
        <v>724</v>
      </c>
      <c r="B98" s="35" t="s">
        <v>674</v>
      </c>
      <c r="C98" s="3" t="s">
        <v>725</v>
      </c>
      <c r="D98" s="3" t="s">
        <v>726</v>
      </c>
      <c r="E98" s="3" t="s">
        <v>727</v>
      </c>
      <c r="F98" s="3" t="s">
        <v>34</v>
      </c>
      <c r="G98" s="3" t="s">
        <v>66</v>
      </c>
      <c r="H98" s="15" t="s">
        <v>645</v>
      </c>
      <c r="I98" s="3" t="s">
        <v>655</v>
      </c>
      <c r="J98" s="3" t="s">
        <v>38</v>
      </c>
      <c r="K98" s="19">
        <v>50</v>
      </c>
      <c r="L98" s="19">
        <v>75.260000000000005</v>
      </c>
      <c r="M98" s="19">
        <f t="shared" si="8"/>
        <v>37.630000000000003</v>
      </c>
      <c r="N98" s="31">
        <v>43559.666666666664</v>
      </c>
      <c r="O98" s="3" t="s">
        <v>55</v>
      </c>
      <c r="P98" s="3" t="s">
        <v>40</v>
      </c>
      <c r="Q98" s="19">
        <v>50</v>
      </c>
      <c r="R98" s="19">
        <v>53</v>
      </c>
      <c r="S98" s="19">
        <f t="shared" si="9"/>
        <v>26.5</v>
      </c>
      <c r="T98" s="20" t="s">
        <v>105</v>
      </c>
      <c r="U98" s="19">
        <f t="shared" si="3"/>
        <v>64.13</v>
      </c>
      <c r="V98" s="3" t="s">
        <v>42</v>
      </c>
      <c r="W98" s="216">
        <v>0</v>
      </c>
      <c r="X98" s="20" t="s">
        <v>43</v>
      </c>
      <c r="Y98" s="3" t="s">
        <v>648</v>
      </c>
      <c r="Z98" s="20" t="s">
        <v>704</v>
      </c>
      <c r="AA98" s="20">
        <v>1</v>
      </c>
      <c r="AB98" s="62" t="s">
        <v>728</v>
      </c>
      <c r="AC98" s="66"/>
      <c r="AD98" s="62" t="s">
        <v>175</v>
      </c>
      <c r="AE98" s="258" t="s">
        <v>175</v>
      </c>
      <c r="AF98" s="68"/>
    </row>
    <row r="99" spans="1:57" s="1" customFormat="1" ht="27" customHeight="1" thickBot="1" x14ac:dyDescent="0.3">
      <c r="A99" s="93" t="s">
        <v>729</v>
      </c>
      <c r="B99" s="36" t="s">
        <v>681</v>
      </c>
      <c r="C99" s="5" t="s">
        <v>730</v>
      </c>
      <c r="D99" s="5" t="s">
        <v>731</v>
      </c>
      <c r="E99" s="5" t="s">
        <v>732</v>
      </c>
      <c r="F99" s="5" t="s">
        <v>34</v>
      </c>
      <c r="G99" s="5" t="s">
        <v>73</v>
      </c>
      <c r="H99" s="267" t="s">
        <v>645</v>
      </c>
      <c r="I99" s="5" t="s">
        <v>655</v>
      </c>
      <c r="J99" s="5" t="s">
        <v>38</v>
      </c>
      <c r="K99" s="25">
        <v>50</v>
      </c>
      <c r="L99" s="25">
        <v>58</v>
      </c>
      <c r="M99" s="25">
        <f t="shared" si="8"/>
        <v>29</v>
      </c>
      <c r="N99" s="34">
        <v>43559.666666666664</v>
      </c>
      <c r="O99" s="5" t="s">
        <v>55</v>
      </c>
      <c r="P99" s="5" t="s">
        <v>40</v>
      </c>
      <c r="Q99" s="25">
        <v>50</v>
      </c>
      <c r="R99" s="25">
        <v>53</v>
      </c>
      <c r="S99" s="25">
        <f t="shared" si="9"/>
        <v>26.5</v>
      </c>
      <c r="T99" s="26" t="s">
        <v>105</v>
      </c>
      <c r="U99" s="25">
        <f t="shared" si="3"/>
        <v>55.5</v>
      </c>
      <c r="V99" s="5" t="s">
        <v>42</v>
      </c>
      <c r="W99" s="218">
        <v>0</v>
      </c>
      <c r="X99" s="26" t="s">
        <v>43</v>
      </c>
      <c r="Y99" s="5" t="s">
        <v>615</v>
      </c>
      <c r="Z99" s="26" t="s">
        <v>616</v>
      </c>
      <c r="AA99" s="26">
        <v>3</v>
      </c>
      <c r="AB99" s="167" t="s">
        <v>733</v>
      </c>
      <c r="AC99" s="240"/>
      <c r="AD99" s="63" t="s">
        <v>648</v>
      </c>
      <c r="AE99" s="240"/>
      <c r="AF99" s="168"/>
    </row>
    <row r="100" spans="1:57" s="1" customFormat="1" ht="24" customHeight="1" thickBot="1" x14ac:dyDescent="0.3">
      <c r="A100" s="96" t="s">
        <v>737</v>
      </c>
      <c r="B100" s="281" t="s">
        <v>691</v>
      </c>
      <c r="C100" s="268" t="s">
        <v>738</v>
      </c>
      <c r="D100" s="268" t="s">
        <v>739</v>
      </c>
      <c r="E100" s="268" t="s">
        <v>740</v>
      </c>
      <c r="F100" s="268" t="s">
        <v>34</v>
      </c>
      <c r="G100" s="268" t="s">
        <v>35</v>
      </c>
      <c r="H100" s="268" t="s">
        <v>734</v>
      </c>
      <c r="I100" s="269" t="s">
        <v>741</v>
      </c>
      <c r="J100" s="270" t="s">
        <v>735</v>
      </c>
      <c r="K100" s="271">
        <v>50</v>
      </c>
      <c r="L100" s="271">
        <v>92.3</v>
      </c>
      <c r="M100" s="271">
        <f t="shared" si="8"/>
        <v>46.15</v>
      </c>
      <c r="N100" s="272">
        <v>42995</v>
      </c>
      <c r="O100" s="268" t="s">
        <v>742</v>
      </c>
      <c r="P100" s="268" t="s">
        <v>40</v>
      </c>
      <c r="Q100" s="271">
        <v>50</v>
      </c>
      <c r="R100" s="271">
        <v>91</v>
      </c>
      <c r="S100" s="271">
        <f t="shared" si="9"/>
        <v>45.5</v>
      </c>
      <c r="T100" s="273" t="s">
        <v>736</v>
      </c>
      <c r="U100" s="271">
        <f>M100+S100-10</f>
        <v>81.650000000000006</v>
      </c>
      <c r="V100" s="268" t="s">
        <v>207</v>
      </c>
      <c r="W100" s="274">
        <v>1500</v>
      </c>
      <c r="X100" s="273" t="s">
        <v>43</v>
      </c>
      <c r="Y100" s="268" t="s">
        <v>743</v>
      </c>
      <c r="Z100" s="273" t="s">
        <v>744</v>
      </c>
      <c r="AA100" s="273">
        <v>1</v>
      </c>
      <c r="AB100" s="275" t="s">
        <v>745</v>
      </c>
      <c r="AC100" s="273"/>
      <c r="AD100" s="275" t="s">
        <v>74</v>
      </c>
      <c r="AE100" s="276" t="s">
        <v>746</v>
      </c>
      <c r="AF100" s="277"/>
    </row>
    <row r="102" spans="1:57" ht="91.9" customHeight="1" x14ac:dyDescent="0.25">
      <c r="C102" s="289" t="s">
        <v>763</v>
      </c>
      <c r="D102" s="289"/>
      <c r="E102" s="289"/>
      <c r="F102" s="289"/>
      <c r="G102" s="289"/>
      <c r="H102" s="289"/>
      <c r="I102" s="289"/>
    </row>
    <row r="103" spans="1:57" ht="27.6" customHeight="1" x14ac:dyDescent="0.25">
      <c r="C103" s="224"/>
      <c r="D103" s="224"/>
      <c r="E103" s="224"/>
      <c r="F103" s="224"/>
      <c r="G103" s="224"/>
      <c r="H103" s="224"/>
      <c r="I103" s="224"/>
    </row>
    <row r="104" spans="1:57" s="29" customFormat="1" ht="18.75" x14ac:dyDescent="0.3">
      <c r="B104" s="30"/>
      <c r="C104" s="282" t="s">
        <v>779</v>
      </c>
      <c r="D104" s="282"/>
      <c r="E104" s="282"/>
      <c r="F104" s="282"/>
      <c r="G104" s="282"/>
      <c r="H104" s="282"/>
      <c r="I104" s="282"/>
      <c r="K104" s="30"/>
      <c r="L104" s="30"/>
      <c r="M104" s="30"/>
      <c r="N104" s="30"/>
      <c r="Q104" s="30"/>
      <c r="R104" s="30"/>
      <c r="S104" s="30"/>
      <c r="T104" s="30"/>
      <c r="U104" s="30"/>
      <c r="W104" s="30"/>
      <c r="X104" s="30"/>
      <c r="Z104" s="30"/>
      <c r="AA104" s="30"/>
      <c r="AE104" s="64"/>
      <c r="AF104" s="75"/>
      <c r="AG104" s="138"/>
      <c r="AH104" s="138"/>
      <c r="AI104" s="138"/>
      <c r="AJ104" s="138"/>
      <c r="AK104" s="138"/>
      <c r="AL104" s="138"/>
      <c r="AM104" s="138"/>
      <c r="AN104" s="138"/>
      <c r="AO104" s="138"/>
      <c r="AP104" s="138"/>
      <c r="AQ104" s="138"/>
      <c r="AR104" s="138"/>
      <c r="AS104" s="138"/>
      <c r="AT104" s="138"/>
      <c r="AU104" s="138"/>
      <c r="AV104" s="138"/>
      <c r="AW104" s="138"/>
      <c r="AX104" s="138"/>
      <c r="AY104" s="138"/>
      <c r="AZ104" s="138"/>
      <c r="BA104" s="138"/>
      <c r="BB104" s="138"/>
      <c r="BC104" s="138"/>
      <c r="BD104" s="138"/>
      <c r="BE104" s="138"/>
    </row>
    <row r="105" spans="1:57" s="29" customFormat="1" ht="82.9" customHeight="1" x14ac:dyDescent="0.3">
      <c r="B105" s="30"/>
      <c r="C105" s="282" t="s">
        <v>778</v>
      </c>
      <c r="D105" s="282"/>
      <c r="E105" s="282"/>
      <c r="F105" s="282"/>
      <c r="G105" s="282"/>
      <c r="H105" s="282"/>
      <c r="I105" s="282"/>
      <c r="K105" s="30"/>
      <c r="L105" s="30"/>
      <c r="M105" s="30"/>
      <c r="N105" s="30"/>
      <c r="Q105" s="30"/>
      <c r="R105" s="30"/>
      <c r="S105" s="30"/>
      <c r="T105" s="30"/>
      <c r="U105" s="30"/>
      <c r="W105" s="30"/>
      <c r="X105" s="30"/>
      <c r="Z105" s="30"/>
      <c r="AA105" s="30"/>
      <c r="AE105" s="64"/>
      <c r="AF105" s="75"/>
      <c r="AG105" s="138"/>
      <c r="AH105" s="138"/>
      <c r="AI105" s="138"/>
      <c r="AJ105" s="138"/>
      <c r="AK105" s="138"/>
      <c r="AL105" s="138"/>
      <c r="AM105" s="138"/>
      <c r="AN105" s="138"/>
      <c r="AO105" s="138"/>
      <c r="AP105" s="138"/>
      <c r="AQ105" s="138"/>
      <c r="AR105" s="138"/>
      <c r="AS105" s="138"/>
      <c r="AT105" s="138"/>
      <c r="AU105" s="138"/>
      <c r="AV105" s="138"/>
      <c r="AW105" s="138"/>
      <c r="AX105" s="138"/>
      <c r="AY105" s="138"/>
      <c r="AZ105" s="138"/>
      <c r="BA105" s="138"/>
      <c r="BB105" s="138"/>
      <c r="BC105" s="138"/>
      <c r="BD105" s="138"/>
      <c r="BE105" s="138"/>
    </row>
    <row r="106" spans="1:57" s="222" customFormat="1" ht="18.75" x14ac:dyDescent="0.25">
      <c r="A106" s="220"/>
      <c r="C106" s="282" t="s">
        <v>777</v>
      </c>
      <c r="D106" s="282"/>
      <c r="E106" s="282"/>
      <c r="F106" s="282"/>
      <c r="G106" s="282"/>
      <c r="H106" s="282"/>
      <c r="I106" s="282"/>
      <c r="J106" s="223"/>
      <c r="K106" s="223"/>
      <c r="L106" s="223"/>
      <c r="M106" s="223"/>
      <c r="N106" s="223"/>
      <c r="O106" s="221"/>
      <c r="P106" s="221"/>
      <c r="Q106" s="221"/>
      <c r="R106" s="221"/>
      <c r="S106" s="221"/>
      <c r="T106" s="221"/>
      <c r="U106" s="221"/>
      <c r="V106" s="221"/>
      <c r="W106" s="221"/>
      <c r="X106" s="221"/>
      <c r="Y106" s="221"/>
      <c r="Z106" s="221"/>
      <c r="AA106" s="221"/>
      <c r="AB106" s="221"/>
      <c r="AC106" s="221"/>
      <c r="AD106" s="221"/>
      <c r="AE106" s="221"/>
      <c r="AF106" s="221"/>
      <c r="AG106" s="221"/>
      <c r="AH106" s="221"/>
    </row>
    <row r="107" spans="1:57" s="222" customFormat="1" ht="171.6" customHeight="1" x14ac:dyDescent="0.25">
      <c r="A107" s="220"/>
      <c r="C107" s="282" t="s">
        <v>780</v>
      </c>
      <c r="D107" s="282"/>
      <c r="E107" s="282"/>
      <c r="F107" s="282"/>
      <c r="G107" s="282"/>
      <c r="H107" s="282"/>
      <c r="I107" s="282"/>
      <c r="J107" s="223"/>
      <c r="K107" s="223"/>
      <c r="L107" s="223"/>
      <c r="M107" s="223"/>
      <c r="N107" s="223"/>
      <c r="O107" s="221"/>
      <c r="P107" s="221"/>
      <c r="Q107" s="221"/>
      <c r="R107" s="221"/>
      <c r="S107" s="221"/>
      <c r="T107" s="221"/>
      <c r="U107" s="221"/>
      <c r="V107" s="221"/>
      <c r="W107" s="221"/>
      <c r="X107" s="221"/>
      <c r="Y107" s="221"/>
      <c r="Z107" s="221"/>
      <c r="AA107" s="221"/>
      <c r="AB107" s="221"/>
      <c r="AC107" s="221"/>
      <c r="AD107" s="221"/>
      <c r="AE107" s="221"/>
      <c r="AF107" s="221"/>
      <c r="AG107" s="221"/>
      <c r="AH107" s="221"/>
    </row>
    <row r="108" spans="1:57" ht="52.15" customHeight="1" x14ac:dyDescent="0.25">
      <c r="C108" s="282" t="s">
        <v>781</v>
      </c>
      <c r="D108" s="282"/>
      <c r="E108" s="282"/>
      <c r="F108" s="282"/>
      <c r="G108" s="282"/>
      <c r="H108" s="282"/>
      <c r="I108" s="282"/>
      <c r="AE108" s="74"/>
    </row>
    <row r="110" spans="1:57" ht="15.75" thickBot="1" x14ac:dyDescent="0.3"/>
    <row r="111" spans="1:57" ht="30.75" thickBot="1" x14ac:dyDescent="0.3">
      <c r="H111" s="47" t="s">
        <v>747</v>
      </c>
      <c r="I111" s="55" t="s">
        <v>748</v>
      </c>
      <c r="J111" s="57" t="s">
        <v>749</v>
      </c>
    </row>
    <row r="112" spans="1:57" x14ac:dyDescent="0.25">
      <c r="H112" s="48" t="s">
        <v>750</v>
      </c>
      <c r="I112" s="49">
        <v>16</v>
      </c>
      <c r="J112" s="58">
        <v>4</v>
      </c>
    </row>
    <row r="113" spans="8:10" x14ac:dyDescent="0.25">
      <c r="H113" s="50" t="s">
        <v>751</v>
      </c>
      <c r="I113" s="46">
        <v>3</v>
      </c>
      <c r="J113" s="59">
        <v>1</v>
      </c>
    </row>
    <row r="114" spans="8:10" x14ac:dyDescent="0.25">
      <c r="H114" s="50" t="s">
        <v>752</v>
      </c>
      <c r="I114" s="46">
        <v>6</v>
      </c>
      <c r="J114" s="59">
        <v>2</v>
      </c>
    </row>
    <row r="115" spans="8:10" x14ac:dyDescent="0.25">
      <c r="H115" s="50" t="s">
        <v>753</v>
      </c>
      <c r="I115" s="46">
        <v>12</v>
      </c>
      <c r="J115" s="59">
        <v>4</v>
      </c>
    </row>
    <row r="116" spans="8:10" x14ac:dyDescent="0.25">
      <c r="H116" s="50" t="s">
        <v>754</v>
      </c>
      <c r="I116" s="46">
        <v>15</v>
      </c>
      <c r="J116" s="59">
        <v>4</v>
      </c>
    </row>
    <row r="117" spans="8:10" x14ac:dyDescent="0.25">
      <c r="H117" s="50" t="s">
        <v>755</v>
      </c>
      <c r="I117" s="46">
        <v>3</v>
      </c>
      <c r="J117" s="59">
        <v>1</v>
      </c>
    </row>
    <row r="118" spans="8:10" x14ac:dyDescent="0.25">
      <c r="H118" s="50" t="s">
        <v>756</v>
      </c>
      <c r="I118" s="46">
        <v>7</v>
      </c>
      <c r="J118" s="59">
        <v>2</v>
      </c>
    </row>
    <row r="119" spans="8:10" x14ac:dyDescent="0.25">
      <c r="H119" s="50" t="s">
        <v>757</v>
      </c>
      <c r="I119" s="46">
        <v>19</v>
      </c>
      <c r="J119" s="59">
        <v>5</v>
      </c>
    </row>
    <row r="120" spans="8:10" x14ac:dyDescent="0.25">
      <c r="H120" s="50" t="s">
        <v>758</v>
      </c>
      <c r="I120" s="46">
        <v>0</v>
      </c>
      <c r="J120" s="59">
        <v>0</v>
      </c>
    </row>
    <row r="121" spans="8:10" x14ac:dyDescent="0.25">
      <c r="H121" s="50" t="s">
        <v>759</v>
      </c>
      <c r="I121" s="46">
        <v>0</v>
      </c>
      <c r="J121" s="59">
        <v>0</v>
      </c>
    </row>
    <row r="122" spans="8:10" x14ac:dyDescent="0.25">
      <c r="H122" s="50" t="s">
        <v>760</v>
      </c>
      <c r="I122" s="46">
        <v>0</v>
      </c>
      <c r="J122" s="59">
        <v>0</v>
      </c>
    </row>
    <row r="123" spans="8:10" x14ac:dyDescent="0.25">
      <c r="H123" s="50" t="s">
        <v>761</v>
      </c>
      <c r="I123" s="46">
        <v>2</v>
      </c>
      <c r="J123" s="59">
        <v>1</v>
      </c>
    </row>
    <row r="124" spans="8:10" ht="15.75" thickBot="1" x14ac:dyDescent="0.3">
      <c r="H124" s="51" t="s">
        <v>762</v>
      </c>
      <c r="I124" s="52">
        <v>0</v>
      </c>
      <c r="J124" s="60">
        <v>0</v>
      </c>
    </row>
    <row r="125" spans="8:10" ht="19.5" thickBot="1" x14ac:dyDescent="0.35">
      <c r="H125" s="53"/>
      <c r="I125" s="54">
        <v>83</v>
      </c>
      <c r="J125" s="56">
        <v>24</v>
      </c>
    </row>
  </sheetData>
  <autoFilter ref="A1:AE100">
    <filterColumn colId="10" showButton="0"/>
    <filterColumn colId="11" showButton="0"/>
    <filterColumn colId="13" showButton="0"/>
    <filterColumn colId="14" showButton="0"/>
    <filterColumn colId="15" showButton="0"/>
    <filterColumn colId="16" showButton="0"/>
    <filterColumn colId="17" showButton="0"/>
    <filterColumn colId="18" showButton="0"/>
  </autoFilter>
  <sortState ref="U54:U93">
    <sortCondition descending="1" ref="U108"/>
  </sortState>
  <mergeCells count="30">
    <mergeCell ref="N1:T1"/>
    <mergeCell ref="U1:U2"/>
    <mergeCell ref="V1:V2"/>
    <mergeCell ref="AF1:AF2"/>
    <mergeCell ref="W1:W2"/>
    <mergeCell ref="AE1:AE2"/>
    <mergeCell ref="AD1:AD2"/>
    <mergeCell ref="AB1:AB2"/>
    <mergeCell ref="Y1:Y2"/>
    <mergeCell ref="AA1:AA2"/>
    <mergeCell ref="Z1:Z2"/>
    <mergeCell ref="X1:X2"/>
    <mergeCell ref="AC1:AC2"/>
    <mergeCell ref="J1:J2"/>
    <mergeCell ref="K1:M1"/>
    <mergeCell ref="G1:G2"/>
    <mergeCell ref="C106:I106"/>
    <mergeCell ref="C107:I107"/>
    <mergeCell ref="C104:I104"/>
    <mergeCell ref="C105:I105"/>
    <mergeCell ref="C102:I102"/>
    <mergeCell ref="F1:F2"/>
    <mergeCell ref="H1:H2"/>
    <mergeCell ref="I1:I2"/>
    <mergeCell ref="C108:I108"/>
    <mergeCell ref="A1:A2"/>
    <mergeCell ref="C1:C2"/>
    <mergeCell ref="D1:D2"/>
    <mergeCell ref="E1:E2"/>
    <mergeCell ref="B1:B2"/>
  </mergeCells>
  <hyperlinks>
    <hyperlink ref="AB3" r:id="rId1"/>
    <hyperlink ref="AB5" r:id="rId2"/>
    <hyperlink ref="AB6" r:id="rId3"/>
    <hyperlink ref="AB8" r:id="rId4"/>
    <hyperlink ref="AB10" r:id="rId5"/>
    <hyperlink ref="AB12" r:id="rId6"/>
    <hyperlink ref="AB13" r:id="rId7"/>
    <hyperlink ref="AB23" r:id="rId8"/>
    <hyperlink ref="AB25" r:id="rId9"/>
    <hyperlink ref="AB27" r:id="rId10"/>
    <hyperlink ref="AB28" r:id="rId11"/>
    <hyperlink ref="AB29" r:id="rId12"/>
    <hyperlink ref="AB31" r:id="rId13"/>
    <hyperlink ref="AB33" r:id="rId14"/>
    <hyperlink ref="AB34" r:id="rId15"/>
    <hyperlink ref="AB36" r:id="rId16"/>
    <hyperlink ref="AB37" r:id="rId17"/>
    <hyperlink ref="AB38" r:id="rId18"/>
    <hyperlink ref="AB39" r:id="rId19"/>
    <hyperlink ref="AB45" r:id="rId20"/>
    <hyperlink ref="AB44" r:id="rId21"/>
    <hyperlink ref="AB46" r:id="rId22"/>
    <hyperlink ref="AB48" r:id="rId23"/>
    <hyperlink ref="AB50" r:id="rId24"/>
    <hyperlink ref="AB51" r:id="rId25"/>
    <hyperlink ref="AB52" r:id="rId26"/>
    <hyperlink ref="AB53" r:id="rId27"/>
    <hyperlink ref="AB54" r:id="rId28"/>
    <hyperlink ref="AB55" r:id="rId29"/>
    <hyperlink ref="AB56" r:id="rId30"/>
    <hyperlink ref="AB57" r:id="rId31"/>
    <hyperlink ref="AB58" r:id="rId32"/>
    <hyperlink ref="AB59" r:id="rId33"/>
    <hyperlink ref="AB60" r:id="rId34"/>
    <hyperlink ref="AB61" r:id="rId35"/>
    <hyperlink ref="AB62" r:id="rId36"/>
    <hyperlink ref="AB63" r:id="rId37"/>
    <hyperlink ref="AB64" r:id="rId38"/>
    <hyperlink ref="AB65" r:id="rId39"/>
    <hyperlink ref="AB66" r:id="rId40"/>
    <hyperlink ref="AB68" r:id="rId41"/>
    <hyperlink ref="AB99" r:id="rId42"/>
    <hyperlink ref="AB97" r:id="rId43"/>
    <hyperlink ref="AB96" r:id="rId44"/>
    <hyperlink ref="AB69" r:id="rId45"/>
    <hyperlink ref="AB70" r:id="rId46"/>
    <hyperlink ref="AB71" r:id="rId47"/>
    <hyperlink ref="AB72" r:id="rId48"/>
    <hyperlink ref="AB73" r:id="rId49"/>
    <hyperlink ref="AB74" r:id="rId50"/>
    <hyperlink ref="AB75" r:id="rId51"/>
    <hyperlink ref="AB91" r:id="rId52"/>
    <hyperlink ref="AB90" r:id="rId53"/>
    <hyperlink ref="AB85" r:id="rId54"/>
    <hyperlink ref="AB84" r:id="rId55"/>
    <hyperlink ref="AB82" r:id="rId56"/>
    <hyperlink ref="AB77" r:id="rId57"/>
    <hyperlink ref="AB76" r:id="rId58"/>
  </hyperlinks>
  <pageMargins left="1" right="1" top="1" bottom="1" header="0.3" footer="0.3"/>
  <pageSetup orientation="portrait" r:id="rId59"/>
  <ignoredErrors>
    <ignoredError sqref="H5:L5 H100 H1:V2 A1:A2 A100 A5 V5 N5:R5 N100:R100 T5 T100 V100 T54 N54:R54 A54 V54 H54:L54 H72:L72 V72 A72 N72:R72 T72 T61 N61:R61 A61 V61 H61:L61 T69 N69:R69 A69 V69 H69:L69 H95:L95 V95 A95 N95:R95 T95 T92 N92:R92 A92 V92 H92:L92 H98:L98 V98 A98 N98:R98 T98 C98:E98 C92:E92 C95:D95 C69:E69 C61:E61 C72:E72 C54:E54 C1:E2 C100:E100 C5:E5 F98 F92 F95 F69 F61 F72 F54 F1:F2 F100 F5 J100:L100"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Sheet</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Işıl ALTAY</dc:creator>
  <cp:lastModifiedBy>Uğur Bakıcı</cp:lastModifiedBy>
  <cp:revision/>
  <dcterms:created xsi:type="dcterms:W3CDTF">2019-04-25T15:05:07Z</dcterms:created>
  <dcterms:modified xsi:type="dcterms:W3CDTF">2019-06-24T14:55:26Z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XVersion">
    <vt:lpwstr>18.2.4.0</vt:lpwstr>
  </property>
</Properties>
</file>